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ZP\2017\Administracja\Dostawa energii cz. 2_spr 123\na stronę\"/>
    </mc:Choice>
  </mc:AlternateContent>
  <bookViews>
    <workbookView xWindow="16515" yWindow="570" windowWidth="12135" windowHeight="12375"/>
  </bookViews>
  <sheets>
    <sheet name="Arkusz1" sheetId="1" r:id="rId1"/>
  </sheets>
  <definedNames>
    <definedName name="_xlnm._FilterDatabase" localSheetId="0" hidden="1">Arkusz1!$A$4:$R$93</definedName>
    <definedName name="_xlnm.Print_Area" localSheetId="0">Arkusz1!$A$1:$P$98</definedName>
  </definedNames>
  <calcPr calcId="162913"/>
</workbook>
</file>

<file path=xl/calcChain.xml><?xml version="1.0" encoding="utf-8"?>
<calcChain xmlns="http://schemas.openxmlformats.org/spreadsheetml/2006/main">
  <c r="L92" i="1" l="1"/>
  <c r="J92" i="1"/>
  <c r="G92" i="1" l="1"/>
  <c r="E100" i="1" s="1"/>
  <c r="U35" i="1" l="1"/>
  <c r="S91" i="1"/>
  <c r="S92" i="1" s="1"/>
  <c r="S31" i="1"/>
  <c r="S25" i="1"/>
  <c r="S7" i="1"/>
</calcChain>
</file>

<file path=xl/sharedStrings.xml><?xml version="1.0" encoding="utf-8"?>
<sst xmlns="http://schemas.openxmlformats.org/spreadsheetml/2006/main" count="532" uniqueCount="217">
  <si>
    <t>Lp.</t>
  </si>
  <si>
    <t>Taryfa</t>
  </si>
  <si>
    <t>Charakter obiektu</t>
  </si>
  <si>
    <t>C-11</t>
  </si>
  <si>
    <t>Adresy obiektu</t>
  </si>
  <si>
    <t>Szacowane zużycie energii zgodnie z grupa taryfową [kWh] w okresie 12 miesięcy</t>
  </si>
  <si>
    <t>Operator Systemu Operacyjnego</t>
  </si>
  <si>
    <t>Moc Umowna [kW]</t>
  </si>
  <si>
    <t>Numer PPE</t>
  </si>
  <si>
    <t>okres rozlicze-niowy</t>
  </si>
  <si>
    <t>C-12a</t>
  </si>
  <si>
    <t>C-12b</t>
  </si>
  <si>
    <t>C-11o</t>
  </si>
  <si>
    <t>B-11</t>
  </si>
  <si>
    <t>C-21</t>
  </si>
  <si>
    <t>R</t>
  </si>
  <si>
    <t xml:space="preserve">Energa Operator </t>
  </si>
  <si>
    <t>C 11</t>
  </si>
  <si>
    <t>1 miesiąc</t>
  </si>
  <si>
    <t>Płatnik (wysyłka faktur) RDW Gniezno, 62-200 Gniezno al. Reymonta 32</t>
  </si>
  <si>
    <t>drogowa sygnalizacja świetlna</t>
  </si>
  <si>
    <t>ul. Gnieźnieńska 62-230 Witkowo (1)</t>
  </si>
  <si>
    <t>480037480003745513</t>
  </si>
  <si>
    <t>ul. Gnieźnieńska 62-230 Witkowo (2)</t>
  </si>
  <si>
    <t>480037480000006767</t>
  </si>
  <si>
    <t>Mielżyn 62-230 Witkowo</t>
  </si>
  <si>
    <t>480037480001103675</t>
  </si>
  <si>
    <t>Sygnalizacja świetlna</t>
  </si>
  <si>
    <t>Płatnik (wysyłka faktur) Rejon Dróg Wojewódzkich w Kole, 62-600 Koło, ul. Toruńska 200</t>
  </si>
  <si>
    <t>Włocławska 62-600 Koło</t>
  </si>
  <si>
    <t>480037470001127135</t>
  </si>
  <si>
    <t>Turecka skrzyżowanie z ul. Połódniową i z ul. Szkolną 62-709 Malanów</t>
  </si>
  <si>
    <t>480037460005811140</t>
  </si>
  <si>
    <t>3,0</t>
  </si>
  <si>
    <t>Turecka skrzyżowanie z ul. Spółdzielców 62-709 Malanów</t>
  </si>
  <si>
    <t>480037460005841048</t>
  </si>
  <si>
    <t>Sygnalizacja pulsująca nad przejściem dla pieszych</t>
  </si>
  <si>
    <t>Cisew 62-700 Turek</t>
  </si>
  <si>
    <t>480037460005811241</t>
  </si>
  <si>
    <t>Jana Pawła II 62-700 Turek</t>
  </si>
  <si>
    <t>480037460005811443</t>
  </si>
  <si>
    <t>Ceków 62-834 Ceków</t>
  </si>
  <si>
    <t>480037410003596893</t>
  </si>
  <si>
    <t>4,0</t>
  </si>
  <si>
    <t>Chopina 62-700 Turek</t>
  </si>
  <si>
    <t>480037460003900442</t>
  </si>
  <si>
    <t>Aktywny znak drogowy</t>
  </si>
  <si>
    <t>Bugaj DW270 62-620 Babiak</t>
  </si>
  <si>
    <t>480037470004799900</t>
  </si>
  <si>
    <t>1,0</t>
  </si>
  <si>
    <t>Skarszew 62-817 Żelazków</t>
  </si>
  <si>
    <t>480037410011691747</t>
  </si>
  <si>
    <t>Kamień 62-834 Ceków</t>
  </si>
  <si>
    <t>480037410003596792</t>
  </si>
  <si>
    <t>3,5</t>
  </si>
  <si>
    <t>Głuchów 62-704 Kawęczyn</t>
  </si>
  <si>
    <t>480037460003398264</t>
  </si>
  <si>
    <t>2,0</t>
  </si>
  <si>
    <t>Galew 62-720 Brudzew</t>
  </si>
  <si>
    <t>480037460005811342</t>
  </si>
  <si>
    <t>Babiak 62-620 Babiak</t>
  </si>
  <si>
    <t>480037470004990159</t>
  </si>
  <si>
    <t>Pólko 62-817 Żelazków</t>
  </si>
  <si>
    <t>480037410012496443</t>
  </si>
  <si>
    <t>Budynek administracyjny</t>
  </si>
  <si>
    <t>OD Sompolno, ul. 11listopada 56, 62-610 Sompolno</t>
  </si>
  <si>
    <t>480037470003164741</t>
  </si>
  <si>
    <t>Biuro RDW Koło, ul.Toruńska 200, 62-600 KołoKoło</t>
  </si>
  <si>
    <t>480037470000092770</t>
  </si>
  <si>
    <t>Płatnik (wysyłka faktur) RDW Ostrów Wlkp., 63-400 Ostrów Wlkp. Ul. Staroprzygodzka 25</t>
  </si>
  <si>
    <t>Biura RDW i OD</t>
  </si>
  <si>
    <t>ul. Staroprzygodzka 25                             63-400 Ostrów Wlkp.</t>
  </si>
  <si>
    <t>480037420002992043</t>
  </si>
  <si>
    <t>Energa Obrót</t>
  </si>
  <si>
    <t>C 12a</t>
  </si>
  <si>
    <t>Biura OD</t>
  </si>
  <si>
    <t>ul. Wrzesińska 17                                              63-308 Gizałki</t>
  </si>
  <si>
    <t>480037440009486563</t>
  </si>
  <si>
    <t>Zasilanie znaków</t>
  </si>
  <si>
    <t>Lubinia Mała                                                          63-210 Żerków</t>
  </si>
  <si>
    <t>480037440009659042</t>
  </si>
  <si>
    <t>Sygnalizacja drogowa</t>
  </si>
  <si>
    <t>Sucha dz 443                                                                 63-210 Żerków</t>
  </si>
  <si>
    <t>480037440009464234</t>
  </si>
  <si>
    <t>Czarnylas dr woj. 444                                                                    63-421 Przygodzice</t>
  </si>
  <si>
    <t>480037420009929866</t>
  </si>
  <si>
    <t>Drogowa sygnalizacja świetlna</t>
  </si>
  <si>
    <t>Krotoszyńska                                                                   63-430 Odolanów</t>
  </si>
  <si>
    <t>480037420010038889</t>
  </si>
  <si>
    <t>Czarnylas                                                           63-421 Przygodzice</t>
  </si>
  <si>
    <t>480037420010182672</t>
  </si>
  <si>
    <t>Krotoszyńska                                                     63-430 Odolanów</t>
  </si>
  <si>
    <t>480037420004315788</t>
  </si>
  <si>
    <t>Walerego Gorgolewskiego                                                         63-500 Ostrzeszów</t>
  </si>
  <si>
    <t>480037420004316903</t>
  </si>
  <si>
    <t>Borecka                                                                     63-720 Koźmin Wlkp.</t>
  </si>
  <si>
    <t>480037440004636462</t>
  </si>
  <si>
    <t>Znaki drogowe</t>
  </si>
  <si>
    <t>Kaliska                                                                                   63-308 Gizałki</t>
  </si>
  <si>
    <t>480037440009658941</t>
  </si>
  <si>
    <t>Mąkoszyce dz. 449                                                                        63-508 Kobyla Góra</t>
  </si>
  <si>
    <t>480037430004248983</t>
  </si>
  <si>
    <t>Kobyla Góra dz.668                                                                              63-507 Kobyla Góra</t>
  </si>
  <si>
    <t>480037430006545560</t>
  </si>
  <si>
    <t>Odolanowska                                                                               63-400 Ostrów Wlkp.</t>
  </si>
  <si>
    <t>480037420004324276</t>
  </si>
  <si>
    <t>Bukownica dw. 449                                                               63-520 Grabów nad Prosną</t>
  </si>
  <si>
    <t>480037420010010294</t>
  </si>
  <si>
    <t>Drogowa sygnalizcja swietlna</t>
  </si>
  <si>
    <t>Ostrowska Tarchały Wielkie                                         63-430 Odolanów</t>
  </si>
  <si>
    <t>480037420010038788</t>
  </si>
  <si>
    <t>Drogowa sygnalizacja swietlna</t>
  </si>
  <si>
    <t>Grabowska                                                                        63-510 Mikstat</t>
  </si>
  <si>
    <t>480037420010038990</t>
  </si>
  <si>
    <t>Różana                                                                                      63-400 Ostrów Wlkp.</t>
  </si>
  <si>
    <t>480037420004324377</t>
  </si>
  <si>
    <t>Gorzycka                                                                                                              63-400 Ostrów Wlkp.</t>
  </si>
  <si>
    <t>480037420004324478</t>
  </si>
  <si>
    <t>Znaki aktywne</t>
  </si>
  <si>
    <t>Bralin                                           dawna droga nr 8</t>
  </si>
  <si>
    <t>480037430006336810</t>
  </si>
  <si>
    <t>Chojecin                                      dawna droga nr 8</t>
  </si>
  <si>
    <t>480037430006336911</t>
  </si>
  <si>
    <t>Bralin (2)                                   dawna droga nr 8</t>
  </si>
  <si>
    <t>480037430006338931</t>
  </si>
  <si>
    <t>Bralin (3)                                     dawna droga nr 8</t>
  </si>
  <si>
    <t>480037430006339234</t>
  </si>
  <si>
    <t>Chojecin (2) dawna droga              nr 8</t>
  </si>
  <si>
    <t>480037430006340042</t>
  </si>
  <si>
    <t>Bralin (4)                                dawna droga nr 8</t>
  </si>
  <si>
    <t>480037430006340749</t>
  </si>
  <si>
    <t>Bralin (5)                                  dawna droga nr 8</t>
  </si>
  <si>
    <t>480037430006346308</t>
  </si>
  <si>
    <t>Kępno                                        dawna droga nr 8</t>
  </si>
  <si>
    <t>480037430006529493</t>
  </si>
  <si>
    <t>Gola dz.nr 22                             dawna droga nr 8</t>
  </si>
  <si>
    <t>480037430006440981</t>
  </si>
  <si>
    <t>Tabor Wielki dz.nr 22            dawna droga nr 8</t>
  </si>
  <si>
    <t>480037430006441183</t>
  </si>
  <si>
    <t>Gola (2) dz.nr 144                   dawna droga nr 8</t>
  </si>
  <si>
    <t>480037430006441385</t>
  </si>
  <si>
    <t>Bralin (6) dz.nr 257                 dawna droga nr 8</t>
  </si>
  <si>
    <t>480037430006441486</t>
  </si>
  <si>
    <t>Gola (3) dz.nr 22                      dawna droga nr 8</t>
  </si>
  <si>
    <t>480037430006441688</t>
  </si>
  <si>
    <t>Gola (4) dz.nr 29                       dawna droga nr 9</t>
  </si>
  <si>
    <t>480037430006441789</t>
  </si>
  <si>
    <t>Brzezie dawna droga krajowa nr 8 w km 184+340 dz.nr 418</t>
  </si>
  <si>
    <t>480037430006441284</t>
  </si>
  <si>
    <t xml:space="preserve">Słupia pod Bralinem dawna droga krajowa nr 8 dz.nr 270 </t>
  </si>
  <si>
    <t>480037430006441587</t>
  </si>
  <si>
    <t>Stacja meteorologiczna</t>
  </si>
  <si>
    <t xml:space="preserve">Słupia pod Bralinem dawna droga krajowa nr 8 </t>
  </si>
  <si>
    <t>480037430004543724</t>
  </si>
  <si>
    <t>gm. Perzów dawna droga krajowa nr 8 w km 183+195 dz.270</t>
  </si>
  <si>
    <t>480037430006440880</t>
  </si>
  <si>
    <t>Brzezie dawna droga krajowa nr 8 dz.nr 418 w km 183+770</t>
  </si>
  <si>
    <t>480037430006441082</t>
  </si>
  <si>
    <t>Świba dz.200                                      63- 600 Kępno</t>
  </si>
  <si>
    <t>480037430000002306</t>
  </si>
  <si>
    <t>Świba dz.200                                    63- 600 Kępno</t>
  </si>
  <si>
    <t>480037430000002205</t>
  </si>
  <si>
    <t>Olszowa C-9+U-6a km.199 63-600 Kępno</t>
  </si>
  <si>
    <t>480037430006529291</t>
  </si>
  <si>
    <t>Olszowa dz.537                                  63-600 Kępno</t>
  </si>
  <si>
    <t>480037430004662750</t>
  </si>
  <si>
    <t>Mianowice C-9+U6a                        w km.198 63-600 Kępno</t>
  </si>
  <si>
    <t>480037430006529089</t>
  </si>
  <si>
    <t>Kępno droga 8/197/10                63-600 Kępno</t>
  </si>
  <si>
    <t>480037430006480387</t>
  </si>
  <si>
    <t>Piotrów 62-812 Jastrzębniki</t>
  </si>
  <si>
    <r>
      <t>Przygodzice                                   ul. Wrocławska/Wysocka               km 408</t>
    </r>
    <r>
      <rPr>
        <sz val="12"/>
        <rFont val="Calibri"/>
        <family val="2"/>
        <charset val="238"/>
      </rPr>
      <t>+</t>
    </r>
    <r>
      <rPr>
        <sz val="12"/>
        <rFont val="Times New Roman"/>
        <family val="1"/>
        <charset val="238"/>
      </rPr>
      <t>322</t>
    </r>
  </si>
  <si>
    <r>
      <t>Przygodzice ul. Powstańców Wlkp. k/kościoła km 408</t>
    </r>
    <r>
      <rPr>
        <sz val="12"/>
        <rFont val="Calibri"/>
        <family val="2"/>
        <charset val="238"/>
      </rPr>
      <t>+895</t>
    </r>
  </si>
  <si>
    <r>
      <t>Przygodzice Bursztynowa              km 407</t>
    </r>
    <r>
      <rPr>
        <sz val="12"/>
        <rFont val="Calibri"/>
        <family val="2"/>
        <charset val="238"/>
      </rPr>
      <t>+</t>
    </r>
    <r>
      <rPr>
        <sz val="12"/>
        <rFont val="Times New Roman"/>
        <family val="1"/>
        <charset val="238"/>
      </rPr>
      <t>360</t>
    </r>
  </si>
  <si>
    <t>Torzeniec</t>
  </si>
  <si>
    <t>ul. Raszkowska - Al.Wojska Polskiego 63-400 Ostrów Wlkp.</t>
  </si>
  <si>
    <t>ul. Sienkiewicza - Kolejowa 63-400 Ostrów Wlkp.</t>
  </si>
  <si>
    <t>Płatnik (wysyłka faktur) RDW Konin, ul. Przemysłowa 122, 62-510 Konin</t>
  </si>
  <si>
    <t>Lampa ostrzegawcza</t>
  </si>
  <si>
    <t>Koszuty - DW 263</t>
  </si>
  <si>
    <t>480037480001088117</t>
  </si>
  <si>
    <t>Sygn. świetlna na przejściu dla pieszych</t>
  </si>
  <si>
    <t>Drążna -DW 263</t>
  </si>
  <si>
    <t>Jeszcze nie wykonano przyłącza</t>
  </si>
  <si>
    <t>Tomice, ul. Wrzesińska - DW 442</t>
  </si>
  <si>
    <t>480037440009505761</t>
  </si>
  <si>
    <t>Tuliszków, ul. Poznańska - DW 443</t>
  </si>
  <si>
    <t>480037460005598952</t>
  </si>
  <si>
    <t>Budynek RDW w Koninie</t>
  </si>
  <si>
    <t>62-510 Konin                                ul. Przemysłowa 122</t>
  </si>
  <si>
    <t>480037450005769730</t>
  </si>
  <si>
    <t>suma mocy</t>
  </si>
  <si>
    <t>Kobyla Góra dz. nr 521
1 Maja i Krótka</t>
  </si>
  <si>
    <t>Sygnalizacja świetlna, Znaki aktywne</t>
  </si>
  <si>
    <t>Znak aktywny U-3</t>
  </si>
  <si>
    <t>Cielcza ul. Poznańska
63-200 Jarocin</t>
  </si>
  <si>
    <t>PL480037440009225471</t>
  </si>
  <si>
    <t>Jarocin ul. Wojska Polskiego
63-200 Jarocin</t>
  </si>
  <si>
    <t>PL480037440004596955</t>
  </si>
  <si>
    <t>Jarocin Św. Ducha, Niepodległości, Kasztanowa
63-200 Jarocin</t>
  </si>
  <si>
    <t>PL480037440009989549</t>
  </si>
  <si>
    <t>Mieszków  ul. Poznańska
63-200 Jarocin</t>
  </si>
  <si>
    <t>PL480037440007413692</t>
  </si>
  <si>
    <t>PL480037420006352687</t>
  </si>
  <si>
    <t>PL480037420006335311</t>
  </si>
  <si>
    <t>PL480037430005002008</t>
  </si>
  <si>
    <t>PL480037420006352788</t>
  </si>
  <si>
    <t>ul. Wrocławska 
63-400 Ostrów Wlkp.</t>
  </si>
  <si>
    <t>ul. Dworcowa 
63-400 Ostrów wlkp.</t>
  </si>
  <si>
    <t>PL480037420006780400</t>
  </si>
  <si>
    <r>
      <t>Przygodzice zajazd Górecznik km 410</t>
    </r>
    <r>
      <rPr>
        <sz val="12"/>
        <rFont val="Calibri"/>
        <family val="2"/>
        <charset val="238"/>
      </rPr>
      <t>+</t>
    </r>
    <r>
      <rPr>
        <sz val="12"/>
        <rFont val="Times New Roman"/>
        <family val="1"/>
        <charset val="238"/>
      </rPr>
      <t>600</t>
    </r>
  </si>
  <si>
    <t>PL480037420009552980</t>
  </si>
  <si>
    <t>PL480037420000019500</t>
  </si>
  <si>
    <t>PL480037420004406122</t>
  </si>
  <si>
    <t>PL480037420004407637</t>
  </si>
  <si>
    <t>PL480037410000176706</t>
  </si>
  <si>
    <t xml:space="preserve">Załącznik nr 1 do SIWS
 PPE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</si>
</sst>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16" x14ac:knownFonts="1">
    <font>
      <sz val="10"/>
      <name val="Arial"/>
      <charset val="238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vertical="center" wrapText="1"/>
    </xf>
    <xf numFmtId="0" fontId="8" fillId="0" borderId="4" xfId="0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9" fillId="0" borderId="30" xfId="0" quotePrefix="1" applyFont="1" applyBorder="1" applyAlignment="1">
      <alignment horizontal="left" vertical="center" wrapText="1"/>
    </xf>
    <xf numFmtId="164" fontId="8" fillId="0" borderId="30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65" fontId="8" fillId="0" borderId="30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30" xfId="0" applyFont="1" applyBorder="1"/>
    <xf numFmtId="0" fontId="8" fillId="0" borderId="31" xfId="0" applyFont="1" applyBorder="1"/>
    <xf numFmtId="0" fontId="8" fillId="0" borderId="1" xfId="0" applyFont="1" applyBorder="1"/>
    <xf numFmtId="0" fontId="8" fillId="0" borderId="17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9" fillId="0" borderId="19" xfId="0" quotePrefix="1" applyFont="1" applyBorder="1" applyAlignment="1">
      <alignment horizontal="left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11" fillId="0" borderId="4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quotePrefix="1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17" xfId="0" applyBorder="1"/>
    <xf numFmtId="0" fontId="13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/>
    <xf numFmtId="0" fontId="8" fillId="0" borderId="4" xfId="0" applyFont="1" applyFill="1" applyBorder="1" applyAlignment="1">
      <alignment horizontal="center" vertical="center"/>
    </xf>
    <xf numFmtId="165" fontId="0" fillId="0" borderId="1" xfId="0" applyNumberFormat="1" applyFill="1" applyBorder="1"/>
    <xf numFmtId="164" fontId="8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/>
    </xf>
    <xf numFmtId="0" fontId="8" fillId="0" borderId="56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55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3" fontId="2" fillId="0" borderId="57" xfId="0" applyNumberFormat="1" applyFont="1" applyBorder="1" applyAlignment="1">
      <alignment horizontal="right"/>
    </xf>
    <xf numFmtId="0" fontId="8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59" xfId="0" applyBorder="1"/>
    <xf numFmtId="0" fontId="8" fillId="0" borderId="4" xfId="0" applyFont="1" applyBorder="1" applyAlignment="1">
      <alignment vertical="center" wrapText="1"/>
    </xf>
    <xf numFmtId="1" fontId="8" fillId="0" borderId="4" xfId="0" quotePrefix="1" applyNumberFormat="1" applyFont="1" applyBorder="1" applyAlignment="1">
      <alignment horizontal="left" vertical="center" wrapText="1"/>
    </xf>
    <xf numFmtId="0" fontId="8" fillId="0" borderId="55" xfId="0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/>
    </xf>
    <xf numFmtId="3" fontId="2" fillId="0" borderId="60" xfId="0" applyNumberFormat="1" applyFont="1" applyBorder="1" applyAlignment="1">
      <alignment horizontal="right"/>
    </xf>
    <xf numFmtId="0" fontId="8" fillId="0" borderId="61" xfId="0" applyFont="1" applyBorder="1" applyAlignment="1">
      <alignment horizontal="left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2" fillId="0" borderId="42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8" fillId="0" borderId="6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8" fillId="0" borderId="56" xfId="0" applyNumberFormat="1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3" fontId="2" fillId="0" borderId="59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center" vertical="center"/>
    </xf>
    <xf numFmtId="165" fontId="0" fillId="0" borderId="4" xfId="0" applyNumberFormat="1" applyFill="1" applyBorder="1"/>
    <xf numFmtId="0" fontId="0" fillId="0" borderId="53" xfId="0" applyBorder="1"/>
    <xf numFmtId="165" fontId="8" fillId="0" borderId="4" xfId="0" applyNumberFormat="1" applyFont="1" applyFill="1" applyBorder="1"/>
    <xf numFmtId="0" fontId="8" fillId="0" borderId="4" xfId="0" applyFont="1" applyBorder="1"/>
    <xf numFmtId="0" fontId="8" fillId="0" borderId="53" xfId="0" applyFont="1" applyBorder="1"/>
    <xf numFmtId="165" fontId="14" fillId="0" borderId="1" xfId="0" applyNumberFormat="1" applyFont="1" applyFill="1" applyBorder="1" applyAlignment="1">
      <alignment vertical="center"/>
    </xf>
    <xf numFmtId="165" fontId="14" fillId="0" borderId="27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3" fontId="2" fillId="0" borderId="28" xfId="0" applyNumberFormat="1" applyFont="1" applyBorder="1" applyAlignment="1">
      <alignment horizontal="right"/>
    </xf>
    <xf numFmtId="0" fontId="8" fillId="0" borderId="19" xfId="0" applyFont="1" applyBorder="1" applyAlignment="1">
      <alignment horizontal="left" vertical="center"/>
    </xf>
    <xf numFmtId="164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65" fontId="0" fillId="0" borderId="19" xfId="0" applyNumberFormat="1" applyFill="1" applyBorder="1"/>
    <xf numFmtId="0" fontId="0" fillId="0" borderId="19" xfId="0" applyBorder="1"/>
    <xf numFmtId="0" fontId="0" fillId="0" borderId="38" xfId="0" applyBorder="1"/>
    <xf numFmtId="0" fontId="8" fillId="0" borderId="39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8" fillId="0" borderId="42" xfId="0" quotePrefix="1" applyFont="1" applyBorder="1" applyAlignment="1">
      <alignment horizontal="left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3" fontId="5" fillId="0" borderId="72" xfId="0" applyNumberFormat="1" applyFont="1" applyBorder="1" applyAlignment="1">
      <alignment horizontal="right" vertical="center" wrapText="1"/>
    </xf>
    <xf numFmtId="3" fontId="2" fillId="0" borderId="73" xfId="0" applyNumberFormat="1" applyFont="1" applyBorder="1" applyAlignment="1">
      <alignment horizontal="right" vertical="center" wrapText="1"/>
    </xf>
    <xf numFmtId="0" fontId="8" fillId="0" borderId="6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5" fillId="0" borderId="6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3" fontId="8" fillId="0" borderId="68" xfId="0" applyNumberFormat="1" applyFont="1" applyBorder="1" applyAlignment="1">
      <alignment horizontal="center" vertical="center"/>
    </xf>
    <xf numFmtId="3" fontId="8" fillId="0" borderId="69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8"/>
  <sheetViews>
    <sheetView tabSelected="1" view="pageBreakPreview" zoomScale="50" zoomScaleNormal="90" zoomScaleSheetLayoutView="50" workbookViewId="0">
      <selection activeCell="B5" sqref="B5:P5"/>
    </sheetView>
  </sheetViews>
  <sheetFormatPr defaultRowHeight="12.75" x14ac:dyDescent="0.2"/>
  <cols>
    <col min="1" max="1" width="4.7109375" style="1" customWidth="1"/>
    <col min="2" max="2" width="5.28515625" style="3" customWidth="1"/>
    <col min="3" max="3" width="22.7109375" style="4" customWidth="1"/>
    <col min="4" max="4" width="28.140625" style="1" bestFit="1" customWidth="1"/>
    <col min="5" max="5" width="28.140625" style="1" customWidth="1"/>
    <col min="6" max="6" width="19.5703125" style="1" customWidth="1"/>
    <col min="7" max="7" width="13" style="1" customWidth="1"/>
    <col min="8" max="8" width="11" style="1" customWidth="1"/>
    <col min="9" max="9" width="15" style="1" customWidth="1"/>
    <col min="10" max="10" width="12.85546875" style="13" customWidth="1"/>
    <col min="11" max="11" width="12.85546875" style="12" customWidth="1"/>
    <col min="12" max="16" width="9.28515625" style="5" customWidth="1"/>
    <col min="17" max="16384" width="9.140625" style="1"/>
  </cols>
  <sheetData>
    <row r="1" spans="2:19" ht="31.5" customHeight="1" x14ac:dyDescent="0.2">
      <c r="B1" s="198"/>
      <c r="C1" s="198"/>
      <c r="D1" s="198"/>
      <c r="E1" s="198"/>
      <c r="F1" s="198"/>
      <c r="G1" s="198"/>
      <c r="H1" s="198"/>
      <c r="I1" s="198"/>
      <c r="J1" s="198"/>
      <c r="K1" s="22"/>
    </row>
    <row r="2" spans="2:19" ht="66.75" customHeight="1" thickBot="1" x14ac:dyDescent="0.25">
      <c r="B2" s="212" t="s">
        <v>216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43"/>
      <c r="R2" s="43"/>
    </row>
    <row r="3" spans="2:19" s="2" customFormat="1" ht="51.75" customHeight="1" thickTop="1" x14ac:dyDescent="0.2">
      <c r="B3" s="204" t="s">
        <v>0</v>
      </c>
      <c r="C3" s="206" t="s">
        <v>2</v>
      </c>
      <c r="D3" s="202" t="s">
        <v>4</v>
      </c>
      <c r="E3" s="202" t="s">
        <v>8</v>
      </c>
      <c r="F3" s="200" t="s">
        <v>6</v>
      </c>
      <c r="G3" s="200" t="s">
        <v>7</v>
      </c>
      <c r="H3" s="200" t="s">
        <v>1</v>
      </c>
      <c r="I3" s="190" t="s">
        <v>9</v>
      </c>
      <c r="J3" s="208" t="s">
        <v>5</v>
      </c>
      <c r="K3" s="209"/>
      <c r="L3" s="210"/>
      <c r="M3" s="210"/>
      <c r="N3" s="210"/>
      <c r="O3" s="210"/>
      <c r="P3" s="211"/>
    </row>
    <row r="4" spans="2:19" s="2" customFormat="1" ht="27" customHeight="1" thickBot="1" x14ac:dyDescent="0.25">
      <c r="B4" s="205"/>
      <c r="C4" s="207"/>
      <c r="D4" s="203"/>
      <c r="E4" s="203"/>
      <c r="F4" s="201"/>
      <c r="G4" s="201"/>
      <c r="H4" s="201"/>
      <c r="I4" s="199"/>
      <c r="J4" s="6" t="s">
        <v>3</v>
      </c>
      <c r="K4" s="7" t="s">
        <v>12</v>
      </c>
      <c r="L4" s="7" t="s">
        <v>10</v>
      </c>
      <c r="M4" s="7" t="s">
        <v>11</v>
      </c>
      <c r="N4" s="7" t="s">
        <v>15</v>
      </c>
      <c r="O4" s="7" t="s">
        <v>13</v>
      </c>
      <c r="P4" s="8" t="s">
        <v>14</v>
      </c>
    </row>
    <row r="5" spans="2:19" s="2" customFormat="1" ht="36" customHeight="1" thickTop="1" thickBot="1" x14ac:dyDescent="0.25">
      <c r="B5" s="184" t="s">
        <v>19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6"/>
    </row>
    <row r="6" spans="2:19" s="2" customFormat="1" ht="33.75" customHeight="1" x14ac:dyDescent="0.25">
      <c r="B6" s="25">
        <v>1</v>
      </c>
      <c r="C6" s="26" t="s">
        <v>20</v>
      </c>
      <c r="D6" s="26" t="s">
        <v>21</v>
      </c>
      <c r="E6" s="27" t="s">
        <v>22</v>
      </c>
      <c r="F6" s="26" t="s">
        <v>16</v>
      </c>
      <c r="G6" s="28">
        <v>2</v>
      </c>
      <c r="H6" s="29" t="s">
        <v>17</v>
      </c>
      <c r="I6" s="23" t="s">
        <v>18</v>
      </c>
      <c r="J6" s="30">
        <v>461</v>
      </c>
      <c r="K6" s="31"/>
      <c r="L6" s="32"/>
      <c r="M6" s="29"/>
      <c r="N6" s="37"/>
      <c r="O6" s="37"/>
      <c r="P6" s="38"/>
    </row>
    <row r="7" spans="2:19" s="2" customFormat="1" ht="33.75" customHeight="1" x14ac:dyDescent="0.25">
      <c r="B7" s="33">
        <v>2</v>
      </c>
      <c r="C7" s="16" t="s">
        <v>20</v>
      </c>
      <c r="D7" s="16" t="s">
        <v>23</v>
      </c>
      <c r="E7" s="21" t="s">
        <v>24</v>
      </c>
      <c r="F7" s="16" t="s">
        <v>16</v>
      </c>
      <c r="G7" s="17">
        <v>2</v>
      </c>
      <c r="H7" s="18" t="s">
        <v>17</v>
      </c>
      <c r="I7" s="24" t="s">
        <v>18</v>
      </c>
      <c r="J7" s="34">
        <v>5068</v>
      </c>
      <c r="K7" s="35"/>
      <c r="L7" s="36"/>
      <c r="M7" s="39"/>
      <c r="N7" s="39"/>
      <c r="O7" s="39"/>
      <c r="P7" s="40"/>
      <c r="S7" s="160">
        <f>SUM(G6:G8)</f>
        <v>7</v>
      </c>
    </row>
    <row r="8" spans="2:19" s="2" customFormat="1" ht="33.75" customHeight="1" thickBot="1" x14ac:dyDescent="0.25">
      <c r="B8" s="45">
        <v>3</v>
      </c>
      <c r="C8" s="46" t="s">
        <v>20</v>
      </c>
      <c r="D8" s="46" t="s">
        <v>25</v>
      </c>
      <c r="E8" s="47" t="s">
        <v>26</v>
      </c>
      <c r="F8" s="46" t="s">
        <v>16</v>
      </c>
      <c r="G8" s="48">
        <v>3</v>
      </c>
      <c r="H8" s="49" t="s">
        <v>17</v>
      </c>
      <c r="I8" s="50" t="s">
        <v>18</v>
      </c>
      <c r="J8" s="51">
        <v>3912</v>
      </c>
      <c r="K8" s="52"/>
      <c r="L8" s="53"/>
      <c r="M8" s="49"/>
      <c r="N8" s="49"/>
      <c r="O8" s="49"/>
      <c r="P8" s="50"/>
    </row>
    <row r="9" spans="2:19" s="2" customFormat="1" ht="33.75" customHeight="1" thickTop="1" thickBot="1" x14ac:dyDescent="0.25">
      <c r="B9" s="189" t="s">
        <v>28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</row>
    <row r="10" spans="2:19" s="2" customFormat="1" ht="33.75" customHeight="1" thickTop="1" x14ac:dyDescent="0.2">
      <c r="B10" s="159">
        <v>4</v>
      </c>
      <c r="C10" s="77" t="s">
        <v>27</v>
      </c>
      <c r="D10" s="77" t="s">
        <v>29</v>
      </c>
      <c r="E10" s="78" t="s">
        <v>30</v>
      </c>
      <c r="F10" s="77" t="s">
        <v>16</v>
      </c>
      <c r="G10" s="79">
        <v>1.5</v>
      </c>
      <c r="H10" s="80" t="s">
        <v>17</v>
      </c>
      <c r="I10" s="23" t="s">
        <v>18</v>
      </c>
      <c r="J10" s="83">
        <v>3255</v>
      </c>
      <c r="K10" s="54"/>
      <c r="L10" s="55"/>
      <c r="M10" s="55"/>
      <c r="N10" s="55"/>
      <c r="O10" s="55"/>
      <c r="P10" s="56"/>
    </row>
    <row r="11" spans="2:19" s="2" customFormat="1" ht="45.75" customHeight="1" x14ac:dyDescent="0.2">
      <c r="B11" s="65">
        <v>5</v>
      </c>
      <c r="C11" s="16" t="s">
        <v>27</v>
      </c>
      <c r="D11" s="16" t="s">
        <v>31</v>
      </c>
      <c r="E11" s="81" t="s">
        <v>32</v>
      </c>
      <c r="F11" s="16" t="s">
        <v>16</v>
      </c>
      <c r="G11" s="82" t="s">
        <v>33</v>
      </c>
      <c r="H11" s="68" t="s">
        <v>17</v>
      </c>
      <c r="I11" s="85" t="s">
        <v>18</v>
      </c>
      <c r="J11" s="84">
        <v>1867</v>
      </c>
      <c r="K11" s="57"/>
      <c r="L11" s="58"/>
      <c r="M11" s="58"/>
      <c r="N11" s="58"/>
      <c r="O11" s="58"/>
      <c r="P11" s="59"/>
    </row>
    <row r="12" spans="2:19" s="2" customFormat="1" ht="65.25" customHeight="1" x14ac:dyDescent="0.2">
      <c r="B12" s="65">
        <v>6</v>
      </c>
      <c r="C12" s="16" t="s">
        <v>27</v>
      </c>
      <c r="D12" s="16" t="s">
        <v>34</v>
      </c>
      <c r="E12" s="81" t="s">
        <v>35</v>
      </c>
      <c r="F12" s="16" t="s">
        <v>16</v>
      </c>
      <c r="G12" s="82" t="s">
        <v>33</v>
      </c>
      <c r="H12" s="18" t="s">
        <v>17</v>
      </c>
      <c r="I12" s="24" t="s">
        <v>18</v>
      </c>
      <c r="J12" s="84">
        <v>1660</v>
      </c>
      <c r="K12" s="57"/>
      <c r="L12" s="58"/>
      <c r="M12" s="58"/>
      <c r="N12" s="58"/>
      <c r="O12" s="58"/>
      <c r="P12" s="59"/>
    </row>
    <row r="13" spans="2:19" s="2" customFormat="1" ht="45.75" customHeight="1" x14ac:dyDescent="0.2">
      <c r="B13" s="65">
        <v>7</v>
      </c>
      <c r="C13" s="16" t="s">
        <v>36</v>
      </c>
      <c r="D13" s="16" t="s">
        <v>37</v>
      </c>
      <c r="E13" s="81" t="s">
        <v>38</v>
      </c>
      <c r="F13" s="16" t="s">
        <v>16</v>
      </c>
      <c r="G13" s="82" t="s">
        <v>33</v>
      </c>
      <c r="H13" s="68" t="s">
        <v>17</v>
      </c>
      <c r="I13" s="24" t="s">
        <v>18</v>
      </c>
      <c r="J13" s="84">
        <v>1155</v>
      </c>
      <c r="K13" s="57"/>
      <c r="L13" s="58"/>
      <c r="M13" s="58"/>
      <c r="N13" s="58"/>
      <c r="O13" s="58"/>
      <c r="P13" s="59"/>
    </row>
    <row r="14" spans="2:19" s="2" customFormat="1" ht="33.75" customHeight="1" x14ac:dyDescent="0.2">
      <c r="B14" s="65">
        <v>8</v>
      </c>
      <c r="C14" s="16" t="s">
        <v>27</v>
      </c>
      <c r="D14" s="16" t="s">
        <v>39</v>
      </c>
      <c r="E14" s="81" t="s">
        <v>40</v>
      </c>
      <c r="F14" s="16" t="s">
        <v>16</v>
      </c>
      <c r="G14" s="82" t="s">
        <v>33</v>
      </c>
      <c r="H14" s="18" t="s">
        <v>17</v>
      </c>
      <c r="I14" s="24" t="s">
        <v>18</v>
      </c>
      <c r="J14" s="84">
        <v>2250</v>
      </c>
      <c r="K14" s="57"/>
      <c r="L14" s="58"/>
      <c r="M14" s="58"/>
      <c r="N14" s="58"/>
      <c r="O14" s="58"/>
      <c r="P14" s="59"/>
    </row>
    <row r="15" spans="2:19" s="2" customFormat="1" ht="33.75" customHeight="1" x14ac:dyDescent="0.2">
      <c r="B15" s="65">
        <v>9</v>
      </c>
      <c r="C15" s="16" t="s">
        <v>27</v>
      </c>
      <c r="D15" s="16" t="s">
        <v>41</v>
      </c>
      <c r="E15" s="81" t="s">
        <v>42</v>
      </c>
      <c r="F15" s="16" t="s">
        <v>16</v>
      </c>
      <c r="G15" s="82" t="s">
        <v>43</v>
      </c>
      <c r="H15" s="68" t="s">
        <v>17</v>
      </c>
      <c r="I15" s="85" t="s">
        <v>18</v>
      </c>
      <c r="J15" s="84">
        <v>2017</v>
      </c>
      <c r="K15" s="57"/>
      <c r="L15" s="58"/>
      <c r="M15" s="58"/>
      <c r="N15" s="58"/>
      <c r="O15" s="58"/>
      <c r="P15" s="59"/>
    </row>
    <row r="16" spans="2:19" s="2" customFormat="1" ht="33.75" customHeight="1" x14ac:dyDescent="0.2">
      <c r="B16" s="65">
        <v>10</v>
      </c>
      <c r="C16" s="16" t="s">
        <v>27</v>
      </c>
      <c r="D16" s="16" t="s">
        <v>44</v>
      </c>
      <c r="E16" s="81" t="s">
        <v>45</v>
      </c>
      <c r="F16" s="16" t="s">
        <v>16</v>
      </c>
      <c r="G16" s="82" t="s">
        <v>43</v>
      </c>
      <c r="H16" s="18" t="s">
        <v>17</v>
      </c>
      <c r="I16" s="24" t="s">
        <v>18</v>
      </c>
      <c r="J16" s="84">
        <v>2510</v>
      </c>
      <c r="K16" s="57"/>
      <c r="L16" s="58"/>
      <c r="M16" s="58"/>
      <c r="N16" s="58"/>
      <c r="O16" s="58"/>
      <c r="P16" s="59"/>
    </row>
    <row r="17" spans="2:19" s="2" customFormat="1" ht="33.75" customHeight="1" x14ac:dyDescent="0.2">
      <c r="B17" s="65">
        <v>11</v>
      </c>
      <c r="C17" s="16" t="s">
        <v>46</v>
      </c>
      <c r="D17" s="16" t="s">
        <v>47</v>
      </c>
      <c r="E17" s="81" t="s">
        <v>48</v>
      </c>
      <c r="F17" s="16" t="s">
        <v>16</v>
      </c>
      <c r="G17" s="82" t="s">
        <v>49</v>
      </c>
      <c r="H17" s="68" t="s">
        <v>17</v>
      </c>
      <c r="I17" s="85" t="s">
        <v>18</v>
      </c>
      <c r="J17" s="84">
        <v>311</v>
      </c>
      <c r="K17" s="57"/>
      <c r="L17" s="58"/>
      <c r="M17" s="58"/>
      <c r="N17" s="58"/>
      <c r="O17" s="58"/>
      <c r="P17" s="59"/>
    </row>
    <row r="18" spans="2:19" s="2" customFormat="1" ht="33.75" customHeight="1" x14ac:dyDescent="0.2">
      <c r="B18" s="65">
        <v>12</v>
      </c>
      <c r="C18" s="16" t="s">
        <v>27</v>
      </c>
      <c r="D18" s="16" t="s">
        <v>50</v>
      </c>
      <c r="E18" s="81" t="s">
        <v>51</v>
      </c>
      <c r="F18" s="16" t="s">
        <v>16</v>
      </c>
      <c r="G18" s="82" t="s">
        <v>49</v>
      </c>
      <c r="H18" s="18" t="s">
        <v>17</v>
      </c>
      <c r="I18" s="24" t="s">
        <v>18</v>
      </c>
      <c r="J18" s="84">
        <v>258</v>
      </c>
      <c r="K18" s="57"/>
      <c r="L18" s="58"/>
      <c r="M18" s="58"/>
      <c r="N18" s="58"/>
      <c r="O18" s="58"/>
      <c r="P18" s="59"/>
    </row>
    <row r="19" spans="2:19" s="2" customFormat="1" ht="33.75" customHeight="1" x14ac:dyDescent="0.2">
      <c r="B19" s="65">
        <v>13</v>
      </c>
      <c r="C19" s="16" t="s">
        <v>27</v>
      </c>
      <c r="D19" s="16" t="s">
        <v>52</v>
      </c>
      <c r="E19" s="81" t="s">
        <v>53</v>
      </c>
      <c r="F19" s="16" t="s">
        <v>16</v>
      </c>
      <c r="G19" s="82" t="s">
        <v>54</v>
      </c>
      <c r="H19" s="68" t="s">
        <v>17</v>
      </c>
      <c r="I19" s="85" t="s">
        <v>18</v>
      </c>
      <c r="J19" s="84">
        <v>2327</v>
      </c>
      <c r="K19" s="57"/>
      <c r="L19" s="58"/>
      <c r="M19" s="58"/>
      <c r="N19" s="58"/>
      <c r="O19" s="58"/>
      <c r="P19" s="59"/>
    </row>
    <row r="20" spans="2:19" s="2" customFormat="1" ht="33.75" customHeight="1" x14ac:dyDescent="0.2">
      <c r="B20" s="65">
        <v>14</v>
      </c>
      <c r="C20" s="16" t="s">
        <v>27</v>
      </c>
      <c r="D20" s="16" t="s">
        <v>55</v>
      </c>
      <c r="E20" s="81" t="s">
        <v>56</v>
      </c>
      <c r="F20" s="16" t="s">
        <v>16</v>
      </c>
      <c r="G20" s="82" t="s">
        <v>57</v>
      </c>
      <c r="H20" s="18" t="s">
        <v>17</v>
      </c>
      <c r="I20" s="24" t="s">
        <v>18</v>
      </c>
      <c r="J20" s="84">
        <v>2478</v>
      </c>
      <c r="K20" s="57"/>
      <c r="L20" s="58"/>
      <c r="M20" s="58"/>
      <c r="N20" s="58"/>
      <c r="O20" s="58"/>
      <c r="P20" s="59"/>
    </row>
    <row r="21" spans="2:19" s="2" customFormat="1" ht="33.75" customHeight="1" x14ac:dyDescent="0.2">
      <c r="B21" s="65">
        <v>15</v>
      </c>
      <c r="C21" s="16" t="s">
        <v>27</v>
      </c>
      <c r="D21" s="16" t="s">
        <v>58</v>
      </c>
      <c r="E21" s="81" t="s">
        <v>59</v>
      </c>
      <c r="F21" s="16" t="s">
        <v>16</v>
      </c>
      <c r="G21" s="82" t="s">
        <v>33</v>
      </c>
      <c r="H21" s="68" t="s">
        <v>17</v>
      </c>
      <c r="I21" s="85" t="s">
        <v>18</v>
      </c>
      <c r="J21" s="84">
        <v>1167</v>
      </c>
      <c r="K21" s="57"/>
      <c r="L21" s="58"/>
      <c r="M21" s="58"/>
      <c r="N21" s="58"/>
      <c r="O21" s="58"/>
      <c r="P21" s="59"/>
    </row>
    <row r="22" spans="2:19" s="2" customFormat="1" ht="33.75" customHeight="1" x14ac:dyDescent="0.2">
      <c r="B22" s="65">
        <v>16</v>
      </c>
      <c r="C22" s="16" t="s">
        <v>27</v>
      </c>
      <c r="D22" s="16" t="s">
        <v>60</v>
      </c>
      <c r="E22" s="81" t="s">
        <v>61</v>
      </c>
      <c r="F22" s="16" t="s">
        <v>16</v>
      </c>
      <c r="G22" s="82" t="s">
        <v>49</v>
      </c>
      <c r="H22" s="18" t="s">
        <v>17</v>
      </c>
      <c r="I22" s="24" t="s">
        <v>18</v>
      </c>
      <c r="J22" s="84">
        <v>295</v>
      </c>
      <c r="K22" s="57"/>
      <c r="L22" s="58"/>
      <c r="M22" s="58"/>
      <c r="N22" s="58"/>
      <c r="O22" s="58"/>
      <c r="P22" s="59"/>
    </row>
    <row r="23" spans="2:19" s="2" customFormat="1" ht="33.75" customHeight="1" x14ac:dyDescent="0.2">
      <c r="B23" s="65">
        <v>17</v>
      </c>
      <c r="C23" s="16" t="s">
        <v>27</v>
      </c>
      <c r="D23" s="16" t="s">
        <v>62</v>
      </c>
      <c r="E23" s="81" t="s">
        <v>63</v>
      </c>
      <c r="F23" s="16" t="s">
        <v>16</v>
      </c>
      <c r="G23" s="82" t="s">
        <v>57</v>
      </c>
      <c r="H23" s="68" t="s">
        <v>17</v>
      </c>
      <c r="I23" s="85" t="s">
        <v>18</v>
      </c>
      <c r="J23" s="84">
        <v>1130</v>
      </c>
      <c r="K23" s="57"/>
      <c r="L23" s="58"/>
      <c r="M23" s="58"/>
      <c r="N23" s="58"/>
      <c r="O23" s="58"/>
      <c r="P23" s="59"/>
    </row>
    <row r="24" spans="2:19" s="2" customFormat="1" ht="47.25" customHeight="1" x14ac:dyDescent="0.2">
      <c r="B24" s="65">
        <v>18</v>
      </c>
      <c r="C24" s="16" t="s">
        <v>64</v>
      </c>
      <c r="D24" s="16" t="s">
        <v>65</v>
      </c>
      <c r="E24" s="81" t="s">
        <v>66</v>
      </c>
      <c r="F24" s="16" t="s">
        <v>16</v>
      </c>
      <c r="G24" s="129">
        <v>16</v>
      </c>
      <c r="H24" s="18" t="s">
        <v>17</v>
      </c>
      <c r="I24" s="24" t="s">
        <v>18</v>
      </c>
      <c r="J24" s="84">
        <v>3513</v>
      </c>
      <c r="K24" s="57"/>
      <c r="L24" s="58"/>
      <c r="M24" s="58"/>
      <c r="N24" s="58"/>
      <c r="O24" s="58"/>
      <c r="P24" s="59"/>
    </row>
    <row r="25" spans="2:19" s="2" customFormat="1" ht="48.75" customHeight="1" thickBot="1" x14ac:dyDescent="0.25">
      <c r="B25" s="65">
        <v>19</v>
      </c>
      <c r="C25" s="41" t="s">
        <v>64</v>
      </c>
      <c r="D25" s="41" t="s">
        <v>67</v>
      </c>
      <c r="E25" s="120" t="s">
        <v>68</v>
      </c>
      <c r="F25" s="41" t="s">
        <v>16</v>
      </c>
      <c r="G25" s="130">
        <v>21</v>
      </c>
      <c r="H25" s="72" t="s">
        <v>17</v>
      </c>
      <c r="I25" s="121" t="s">
        <v>18</v>
      </c>
      <c r="J25" s="122">
        <v>12519</v>
      </c>
      <c r="K25" s="123"/>
      <c r="L25" s="124"/>
      <c r="M25" s="124"/>
      <c r="N25" s="124"/>
      <c r="O25" s="124"/>
      <c r="P25" s="125"/>
      <c r="S25" s="161">
        <f>SUM(G10:G25)</f>
        <v>38.5</v>
      </c>
    </row>
    <row r="26" spans="2:19" s="2" customFormat="1" ht="33.75" customHeight="1" thickBot="1" x14ac:dyDescent="0.25">
      <c r="B26" s="192" t="s">
        <v>177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4"/>
    </row>
    <row r="27" spans="2:19" s="2" customFormat="1" ht="33.75" customHeight="1" x14ac:dyDescent="0.2">
      <c r="B27" s="97">
        <v>20</v>
      </c>
      <c r="C27" s="14" t="s">
        <v>178</v>
      </c>
      <c r="D27" s="14" t="s">
        <v>179</v>
      </c>
      <c r="E27" s="15" t="s">
        <v>180</v>
      </c>
      <c r="F27" s="14" t="s">
        <v>16</v>
      </c>
      <c r="G27" s="93">
        <v>1</v>
      </c>
      <c r="H27" s="19" t="s">
        <v>17</v>
      </c>
      <c r="I27" s="20" t="s">
        <v>18</v>
      </c>
      <c r="J27" s="126">
        <v>23</v>
      </c>
      <c r="K27" s="127"/>
      <c r="L27" s="94"/>
      <c r="M27" s="95"/>
      <c r="N27" s="96"/>
      <c r="O27" s="96"/>
      <c r="P27" s="128"/>
    </row>
    <row r="28" spans="2:19" s="2" customFormat="1" ht="33.75" customHeight="1" x14ac:dyDescent="0.2">
      <c r="B28" s="97">
        <v>21</v>
      </c>
      <c r="C28" s="98" t="s">
        <v>181</v>
      </c>
      <c r="D28" s="16" t="s">
        <v>182</v>
      </c>
      <c r="E28" s="21" t="s">
        <v>183</v>
      </c>
      <c r="F28" s="14" t="s">
        <v>16</v>
      </c>
      <c r="G28" s="93">
        <v>1</v>
      </c>
      <c r="H28" s="19" t="s">
        <v>17</v>
      </c>
      <c r="I28" s="20" t="s">
        <v>18</v>
      </c>
      <c r="J28" s="99">
        <v>500</v>
      </c>
      <c r="K28" s="100"/>
      <c r="L28" s="101"/>
      <c r="M28" s="102"/>
      <c r="N28" s="102"/>
      <c r="O28" s="102"/>
      <c r="P28" s="103"/>
    </row>
    <row r="29" spans="2:19" s="2" customFormat="1" ht="33.75" customHeight="1" x14ac:dyDescent="0.2">
      <c r="B29" s="97">
        <v>22</v>
      </c>
      <c r="C29" s="16" t="s">
        <v>20</v>
      </c>
      <c r="D29" s="14" t="s">
        <v>184</v>
      </c>
      <c r="E29" s="15" t="s">
        <v>185</v>
      </c>
      <c r="F29" s="14" t="s">
        <v>16</v>
      </c>
      <c r="G29" s="93">
        <v>2</v>
      </c>
      <c r="H29" s="19" t="s">
        <v>17</v>
      </c>
      <c r="I29" s="20" t="s">
        <v>18</v>
      </c>
      <c r="J29" s="104">
        <v>863</v>
      </c>
      <c r="K29" s="105"/>
      <c r="L29" s="106"/>
      <c r="M29" s="107"/>
      <c r="N29" s="108"/>
      <c r="O29" s="108"/>
      <c r="P29" s="109"/>
    </row>
    <row r="30" spans="2:19" s="2" customFormat="1" ht="33.75" customHeight="1" x14ac:dyDescent="0.2">
      <c r="B30" s="97">
        <v>23</v>
      </c>
      <c r="C30" s="110" t="s">
        <v>181</v>
      </c>
      <c r="D30" s="14" t="s">
        <v>186</v>
      </c>
      <c r="E30" s="111" t="s">
        <v>187</v>
      </c>
      <c r="F30" s="14" t="s">
        <v>16</v>
      </c>
      <c r="G30" s="93">
        <v>2</v>
      </c>
      <c r="H30" s="19" t="s">
        <v>17</v>
      </c>
      <c r="I30" s="20" t="s">
        <v>18</v>
      </c>
      <c r="J30" s="112">
        <v>424</v>
      </c>
      <c r="K30" s="113"/>
      <c r="L30" s="114"/>
      <c r="M30" s="115"/>
      <c r="N30" s="115"/>
      <c r="O30" s="115"/>
      <c r="P30" s="116"/>
    </row>
    <row r="31" spans="2:19" s="2" customFormat="1" ht="33.75" customHeight="1" thickBot="1" x14ac:dyDescent="0.25">
      <c r="B31" s="167">
        <v>24</v>
      </c>
      <c r="C31" s="168" t="s">
        <v>188</v>
      </c>
      <c r="D31" s="168" t="s">
        <v>189</v>
      </c>
      <c r="E31" s="169" t="s">
        <v>190</v>
      </c>
      <c r="F31" s="168" t="s">
        <v>16</v>
      </c>
      <c r="G31" s="170">
        <v>26</v>
      </c>
      <c r="H31" s="171" t="s">
        <v>17</v>
      </c>
      <c r="I31" s="172" t="s">
        <v>18</v>
      </c>
      <c r="J31" s="173">
        <v>12461</v>
      </c>
      <c r="K31" s="174"/>
      <c r="L31" s="118"/>
      <c r="M31" s="119"/>
      <c r="N31" s="119"/>
      <c r="O31" s="119"/>
      <c r="P31" s="175"/>
      <c r="S31" s="160">
        <f>SUM(G27:G31)</f>
        <v>32</v>
      </c>
    </row>
    <row r="32" spans="2:19" s="2" customFormat="1" ht="33.75" customHeight="1" thickBot="1" x14ac:dyDescent="0.25">
      <c r="B32" s="195" t="s">
        <v>69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</row>
    <row r="33" spans="2:21" s="2" customFormat="1" ht="33.75" customHeight="1" x14ac:dyDescent="0.25">
      <c r="B33" s="25">
        <v>25</v>
      </c>
      <c r="C33" s="60" t="s">
        <v>70</v>
      </c>
      <c r="D33" s="29" t="s">
        <v>71</v>
      </c>
      <c r="E33" s="61" t="s">
        <v>72</v>
      </c>
      <c r="F33" s="62" t="s">
        <v>73</v>
      </c>
      <c r="G33" s="28">
        <v>25</v>
      </c>
      <c r="H33" s="29" t="s">
        <v>74</v>
      </c>
      <c r="I33" s="135" t="s">
        <v>18</v>
      </c>
      <c r="J33" s="86"/>
      <c r="K33" s="86"/>
      <c r="L33" s="86">
        <v>19483</v>
      </c>
      <c r="M33" s="32"/>
      <c r="N33" s="37"/>
      <c r="O33" s="37"/>
      <c r="P33" s="38"/>
    </row>
    <row r="34" spans="2:21" s="2" customFormat="1" ht="33.75" customHeight="1" x14ac:dyDescent="0.25">
      <c r="B34" s="33">
        <v>26</v>
      </c>
      <c r="C34" s="63" t="s">
        <v>75</v>
      </c>
      <c r="D34" s="18" t="s">
        <v>76</v>
      </c>
      <c r="E34" s="15" t="s">
        <v>77</v>
      </c>
      <c r="F34" s="16" t="s">
        <v>73</v>
      </c>
      <c r="G34" s="131">
        <v>20</v>
      </c>
      <c r="H34" s="18" t="s">
        <v>17</v>
      </c>
      <c r="I34" s="134" t="s">
        <v>18</v>
      </c>
      <c r="J34" s="87">
        <v>3954</v>
      </c>
      <c r="K34" s="87"/>
      <c r="L34" s="88"/>
      <c r="M34" s="36"/>
      <c r="N34" s="39"/>
      <c r="O34" s="39"/>
      <c r="P34" s="40"/>
      <c r="U34" s="2">
        <v>5845</v>
      </c>
    </row>
    <row r="35" spans="2:21" s="2" customFormat="1" ht="33.75" customHeight="1" x14ac:dyDescent="0.2">
      <c r="B35" s="33">
        <v>27</v>
      </c>
      <c r="C35" s="18" t="s">
        <v>78</v>
      </c>
      <c r="D35" s="18" t="s">
        <v>79</v>
      </c>
      <c r="E35" s="15" t="s">
        <v>80</v>
      </c>
      <c r="F35" s="16" t="s">
        <v>73</v>
      </c>
      <c r="G35" s="17">
        <v>1</v>
      </c>
      <c r="H35" s="42" t="s">
        <v>17</v>
      </c>
      <c r="I35" s="134" t="s">
        <v>18</v>
      </c>
      <c r="J35" s="89">
        <v>438</v>
      </c>
      <c r="K35" s="89"/>
      <c r="L35" s="89"/>
      <c r="M35" s="64"/>
      <c r="N35" s="42"/>
      <c r="O35" s="42"/>
      <c r="P35" s="24"/>
      <c r="U35" s="2">
        <f>L33-U34</f>
        <v>13638</v>
      </c>
    </row>
    <row r="36" spans="2:21" s="2" customFormat="1" ht="33.75" customHeight="1" x14ac:dyDescent="0.25">
      <c r="B36" s="33">
        <v>28</v>
      </c>
      <c r="C36" s="18" t="s">
        <v>81</v>
      </c>
      <c r="D36" s="18" t="s">
        <v>82</v>
      </c>
      <c r="E36" s="15" t="s">
        <v>83</v>
      </c>
      <c r="F36" s="16" t="s">
        <v>73</v>
      </c>
      <c r="G36" s="17">
        <v>1</v>
      </c>
      <c r="H36" s="18" t="s">
        <v>17</v>
      </c>
      <c r="I36" s="134" t="s">
        <v>18</v>
      </c>
      <c r="J36" s="88">
        <v>2407</v>
      </c>
      <c r="K36" s="69"/>
      <c r="L36" s="90"/>
      <c r="M36" s="39"/>
      <c r="N36" s="39"/>
      <c r="O36" s="39"/>
      <c r="P36" s="40"/>
    </row>
    <row r="37" spans="2:21" s="2" customFormat="1" ht="33.75" customHeight="1" x14ac:dyDescent="0.25">
      <c r="B37" s="33">
        <v>29</v>
      </c>
      <c r="C37" s="18" t="s">
        <v>27</v>
      </c>
      <c r="D37" s="18" t="s">
        <v>84</v>
      </c>
      <c r="E37" s="15" t="s">
        <v>85</v>
      </c>
      <c r="F37" s="16" t="s">
        <v>73</v>
      </c>
      <c r="G37" s="17">
        <v>3</v>
      </c>
      <c r="H37" s="42" t="s">
        <v>17</v>
      </c>
      <c r="I37" s="134" t="s">
        <v>18</v>
      </c>
      <c r="J37" s="88">
        <v>492</v>
      </c>
      <c r="K37" s="69"/>
      <c r="L37" s="90"/>
      <c r="M37" s="39"/>
      <c r="N37" s="39"/>
      <c r="O37" s="39"/>
      <c r="P37" s="40"/>
    </row>
    <row r="38" spans="2:21" s="2" customFormat="1" ht="33.75" customHeight="1" x14ac:dyDescent="0.25">
      <c r="B38" s="33">
        <v>30</v>
      </c>
      <c r="C38" s="18" t="s">
        <v>86</v>
      </c>
      <c r="D38" s="18" t="s">
        <v>87</v>
      </c>
      <c r="E38" s="15" t="s">
        <v>88</v>
      </c>
      <c r="F38" s="16" t="s">
        <v>73</v>
      </c>
      <c r="G38" s="17">
        <v>1</v>
      </c>
      <c r="H38" s="18" t="s">
        <v>17</v>
      </c>
      <c r="I38" s="134" t="s">
        <v>18</v>
      </c>
      <c r="J38" s="88">
        <v>511</v>
      </c>
      <c r="K38" s="69"/>
      <c r="L38" s="90"/>
      <c r="M38" s="39"/>
      <c r="N38" s="39"/>
      <c r="O38" s="39"/>
      <c r="P38" s="40"/>
    </row>
    <row r="39" spans="2:21" s="2" customFormat="1" ht="33.75" customHeight="1" x14ac:dyDescent="0.25">
      <c r="B39" s="33">
        <v>31</v>
      </c>
      <c r="C39" s="18" t="s">
        <v>27</v>
      </c>
      <c r="D39" s="18" t="s">
        <v>89</v>
      </c>
      <c r="E39" s="15" t="s">
        <v>90</v>
      </c>
      <c r="F39" s="16" t="s">
        <v>73</v>
      </c>
      <c r="G39" s="17">
        <v>3</v>
      </c>
      <c r="H39" s="42" t="s">
        <v>17</v>
      </c>
      <c r="I39" s="134" t="s">
        <v>18</v>
      </c>
      <c r="J39" s="88">
        <v>874</v>
      </c>
      <c r="K39" s="69"/>
      <c r="L39" s="90"/>
      <c r="M39" s="39"/>
      <c r="N39" s="39"/>
      <c r="O39" s="39"/>
      <c r="P39" s="40"/>
    </row>
    <row r="40" spans="2:21" s="2" customFormat="1" ht="33.75" customHeight="1" x14ac:dyDescent="0.25">
      <c r="B40" s="33">
        <v>32</v>
      </c>
      <c r="C40" s="18" t="s">
        <v>27</v>
      </c>
      <c r="D40" s="18" t="s">
        <v>91</v>
      </c>
      <c r="E40" s="15" t="s">
        <v>92</v>
      </c>
      <c r="F40" s="16" t="s">
        <v>73</v>
      </c>
      <c r="G40" s="17">
        <v>2</v>
      </c>
      <c r="H40" s="18" t="s">
        <v>17</v>
      </c>
      <c r="I40" s="134" t="s">
        <v>18</v>
      </c>
      <c r="J40" s="88">
        <v>996</v>
      </c>
      <c r="K40" s="69"/>
      <c r="L40" s="90"/>
      <c r="M40" s="39"/>
      <c r="N40" s="39"/>
      <c r="O40" s="39"/>
      <c r="P40" s="40"/>
    </row>
    <row r="41" spans="2:21" s="2" customFormat="1" ht="33.75" customHeight="1" x14ac:dyDescent="0.25">
      <c r="B41" s="33">
        <v>33</v>
      </c>
      <c r="C41" s="18" t="s">
        <v>27</v>
      </c>
      <c r="D41" s="18" t="s">
        <v>93</v>
      </c>
      <c r="E41" s="15" t="s">
        <v>94</v>
      </c>
      <c r="F41" s="16" t="s">
        <v>73</v>
      </c>
      <c r="G41" s="17">
        <v>3</v>
      </c>
      <c r="H41" s="42" t="s">
        <v>17</v>
      </c>
      <c r="I41" s="134" t="s">
        <v>18</v>
      </c>
      <c r="J41" s="88">
        <v>1511</v>
      </c>
      <c r="K41" s="69"/>
      <c r="L41" s="90"/>
      <c r="M41" s="39"/>
      <c r="N41" s="39"/>
      <c r="O41" s="39"/>
      <c r="P41" s="40"/>
    </row>
    <row r="42" spans="2:21" s="2" customFormat="1" ht="33.75" customHeight="1" x14ac:dyDescent="0.25">
      <c r="B42" s="33">
        <v>34</v>
      </c>
      <c r="C42" s="18" t="s">
        <v>27</v>
      </c>
      <c r="D42" s="18" t="s">
        <v>95</v>
      </c>
      <c r="E42" s="15" t="s">
        <v>96</v>
      </c>
      <c r="F42" s="16" t="s">
        <v>73</v>
      </c>
      <c r="G42" s="17">
        <v>1</v>
      </c>
      <c r="H42" s="18" t="s">
        <v>17</v>
      </c>
      <c r="I42" s="134" t="s">
        <v>18</v>
      </c>
      <c r="J42" s="88">
        <v>12</v>
      </c>
      <c r="K42" s="69"/>
      <c r="L42" s="90"/>
      <c r="M42" s="39"/>
      <c r="N42" s="39"/>
      <c r="O42" s="39"/>
      <c r="P42" s="40"/>
    </row>
    <row r="43" spans="2:21" s="2" customFormat="1" ht="33.75" customHeight="1" x14ac:dyDescent="0.25">
      <c r="B43" s="33">
        <v>35</v>
      </c>
      <c r="C43" s="18" t="s">
        <v>97</v>
      </c>
      <c r="D43" s="66" t="s">
        <v>98</v>
      </c>
      <c r="E43" s="15" t="s">
        <v>99</v>
      </c>
      <c r="F43" s="16" t="s">
        <v>73</v>
      </c>
      <c r="G43" s="17">
        <v>1</v>
      </c>
      <c r="H43" s="18" t="s">
        <v>17</v>
      </c>
      <c r="I43" s="134" t="s">
        <v>18</v>
      </c>
      <c r="J43" s="88">
        <v>559</v>
      </c>
      <c r="K43" s="69"/>
      <c r="L43" s="90"/>
      <c r="M43" s="39"/>
      <c r="N43" s="39"/>
      <c r="O43" s="39"/>
      <c r="P43" s="40"/>
    </row>
    <row r="44" spans="2:21" s="2" customFormat="1" ht="33.75" customHeight="1" x14ac:dyDescent="0.25">
      <c r="B44" s="33">
        <v>36</v>
      </c>
      <c r="C44" s="18" t="s">
        <v>27</v>
      </c>
      <c r="D44" s="66" t="s">
        <v>100</v>
      </c>
      <c r="E44" s="15" t="s">
        <v>101</v>
      </c>
      <c r="F44" s="16" t="s">
        <v>73</v>
      </c>
      <c r="G44" s="17">
        <v>2</v>
      </c>
      <c r="H44" s="42" t="s">
        <v>17</v>
      </c>
      <c r="I44" s="134" t="s">
        <v>18</v>
      </c>
      <c r="J44" s="88">
        <v>395</v>
      </c>
      <c r="K44" s="69"/>
      <c r="L44" s="90"/>
      <c r="M44" s="39"/>
      <c r="N44" s="39"/>
      <c r="O44" s="39"/>
      <c r="P44" s="40"/>
    </row>
    <row r="45" spans="2:21" s="2" customFormat="1" ht="33.75" customHeight="1" x14ac:dyDescent="0.25">
      <c r="B45" s="33">
        <v>37</v>
      </c>
      <c r="C45" s="18" t="s">
        <v>27</v>
      </c>
      <c r="D45" s="66" t="s">
        <v>102</v>
      </c>
      <c r="E45" s="15" t="s">
        <v>103</v>
      </c>
      <c r="F45" s="16" t="s">
        <v>73</v>
      </c>
      <c r="G45" s="17">
        <v>1</v>
      </c>
      <c r="H45" s="18" t="s">
        <v>17</v>
      </c>
      <c r="I45" s="134" t="s">
        <v>18</v>
      </c>
      <c r="J45" s="88">
        <v>436</v>
      </c>
      <c r="K45" s="69"/>
      <c r="L45" s="90"/>
      <c r="M45" s="39"/>
      <c r="N45" s="39"/>
      <c r="O45" s="39"/>
      <c r="P45" s="40"/>
    </row>
    <row r="46" spans="2:21" s="2" customFormat="1" ht="33.75" customHeight="1" x14ac:dyDescent="0.25">
      <c r="B46" s="33">
        <v>38</v>
      </c>
      <c r="C46" s="18" t="s">
        <v>27</v>
      </c>
      <c r="D46" s="67" t="s">
        <v>104</v>
      </c>
      <c r="E46" s="15" t="s">
        <v>105</v>
      </c>
      <c r="F46" s="16" t="s">
        <v>73</v>
      </c>
      <c r="G46" s="17">
        <v>3.5</v>
      </c>
      <c r="H46" s="42" t="s">
        <v>17</v>
      </c>
      <c r="I46" s="134" t="s">
        <v>18</v>
      </c>
      <c r="J46" s="88">
        <v>6076</v>
      </c>
      <c r="K46" s="69"/>
      <c r="L46" s="90"/>
      <c r="M46" s="39"/>
      <c r="N46" s="39"/>
      <c r="O46" s="39"/>
      <c r="P46" s="40"/>
    </row>
    <row r="47" spans="2:21" s="2" customFormat="1" ht="33.75" customHeight="1" x14ac:dyDescent="0.25">
      <c r="B47" s="33">
        <v>39</v>
      </c>
      <c r="C47" s="18" t="s">
        <v>27</v>
      </c>
      <c r="D47" s="66" t="s">
        <v>106</v>
      </c>
      <c r="E47" s="15" t="s">
        <v>107</v>
      </c>
      <c r="F47" s="16" t="s">
        <v>73</v>
      </c>
      <c r="G47" s="17">
        <v>4.5</v>
      </c>
      <c r="H47" s="18" t="s">
        <v>17</v>
      </c>
      <c r="I47" s="134" t="s">
        <v>18</v>
      </c>
      <c r="J47" s="88">
        <v>2134</v>
      </c>
      <c r="K47" s="69"/>
      <c r="L47" s="90"/>
      <c r="M47" s="39"/>
      <c r="N47" s="39"/>
      <c r="O47" s="39"/>
      <c r="P47" s="40"/>
    </row>
    <row r="48" spans="2:21" s="2" customFormat="1" ht="33.75" customHeight="1" x14ac:dyDescent="0.25">
      <c r="B48" s="33">
        <v>40</v>
      </c>
      <c r="C48" s="18" t="s">
        <v>108</v>
      </c>
      <c r="D48" s="66" t="s">
        <v>109</v>
      </c>
      <c r="E48" s="15" t="s">
        <v>110</v>
      </c>
      <c r="F48" s="16" t="s">
        <v>73</v>
      </c>
      <c r="G48" s="17">
        <v>1</v>
      </c>
      <c r="H48" s="42" t="s">
        <v>17</v>
      </c>
      <c r="I48" s="134" t="s">
        <v>18</v>
      </c>
      <c r="J48" s="88">
        <v>514</v>
      </c>
      <c r="K48" s="69"/>
      <c r="L48" s="90"/>
      <c r="M48" s="39"/>
      <c r="N48" s="39"/>
      <c r="O48" s="39"/>
      <c r="P48" s="40"/>
    </row>
    <row r="49" spans="2:16" s="2" customFormat="1" ht="33.75" customHeight="1" x14ac:dyDescent="0.25">
      <c r="B49" s="33">
        <v>41</v>
      </c>
      <c r="C49" s="18" t="s">
        <v>111</v>
      </c>
      <c r="D49" s="66" t="s">
        <v>112</v>
      </c>
      <c r="E49" s="15" t="s">
        <v>113</v>
      </c>
      <c r="F49" s="16" t="s">
        <v>73</v>
      </c>
      <c r="G49" s="17">
        <v>1</v>
      </c>
      <c r="H49" s="18" t="s">
        <v>17</v>
      </c>
      <c r="I49" s="134" t="s">
        <v>18</v>
      </c>
      <c r="J49" s="88">
        <v>531</v>
      </c>
      <c r="K49" s="69"/>
      <c r="L49" s="90"/>
      <c r="M49" s="39"/>
      <c r="N49" s="39"/>
      <c r="O49" s="39"/>
      <c r="P49" s="40"/>
    </row>
    <row r="50" spans="2:16" s="2" customFormat="1" ht="33.75" customHeight="1" x14ac:dyDescent="0.25">
      <c r="B50" s="33">
        <v>42</v>
      </c>
      <c r="C50" s="18" t="s">
        <v>27</v>
      </c>
      <c r="D50" s="67" t="s">
        <v>114</v>
      </c>
      <c r="E50" s="15" t="s">
        <v>115</v>
      </c>
      <c r="F50" s="16" t="s">
        <v>73</v>
      </c>
      <c r="G50" s="17">
        <v>3</v>
      </c>
      <c r="H50" s="42" t="s">
        <v>17</v>
      </c>
      <c r="I50" s="134" t="s">
        <v>18</v>
      </c>
      <c r="J50" s="88">
        <v>6904</v>
      </c>
      <c r="K50" s="69"/>
      <c r="L50" s="90"/>
      <c r="M50" s="39"/>
      <c r="N50" s="39"/>
      <c r="O50" s="39"/>
      <c r="P50" s="40"/>
    </row>
    <row r="51" spans="2:16" s="2" customFormat="1" ht="33.75" customHeight="1" x14ac:dyDescent="0.25">
      <c r="B51" s="33">
        <v>43</v>
      </c>
      <c r="C51" s="18" t="s">
        <v>27</v>
      </c>
      <c r="D51" s="68" t="s">
        <v>116</v>
      </c>
      <c r="E51" s="15" t="s">
        <v>117</v>
      </c>
      <c r="F51" s="16" t="s">
        <v>73</v>
      </c>
      <c r="G51" s="17">
        <v>3.5</v>
      </c>
      <c r="H51" s="18" t="s">
        <v>17</v>
      </c>
      <c r="I51" s="134" t="s">
        <v>18</v>
      </c>
      <c r="J51" s="88">
        <v>11810</v>
      </c>
      <c r="K51" s="69"/>
      <c r="L51" s="90"/>
      <c r="M51" s="39"/>
      <c r="N51" s="39"/>
      <c r="O51" s="39"/>
      <c r="P51" s="40"/>
    </row>
    <row r="52" spans="2:16" s="2" customFormat="1" ht="33.75" customHeight="1" x14ac:dyDescent="0.25">
      <c r="B52" s="33">
        <v>44</v>
      </c>
      <c r="C52" s="19" t="s">
        <v>118</v>
      </c>
      <c r="D52" s="19" t="s">
        <v>119</v>
      </c>
      <c r="E52" s="15" t="s">
        <v>120</v>
      </c>
      <c r="F52" s="16" t="s">
        <v>73</v>
      </c>
      <c r="G52" s="131">
        <v>1</v>
      </c>
      <c r="H52" s="42" t="s">
        <v>17</v>
      </c>
      <c r="I52" s="134" t="s">
        <v>18</v>
      </c>
      <c r="J52" s="88">
        <v>33</v>
      </c>
      <c r="K52" s="69"/>
      <c r="L52" s="90"/>
      <c r="M52" s="39"/>
      <c r="N52" s="39"/>
      <c r="O52" s="39"/>
      <c r="P52" s="40"/>
    </row>
    <row r="53" spans="2:16" s="2" customFormat="1" ht="33.75" customHeight="1" x14ac:dyDescent="0.25">
      <c r="B53" s="33">
        <v>45</v>
      </c>
      <c r="C53" s="18" t="s">
        <v>27</v>
      </c>
      <c r="D53" s="18" t="s">
        <v>121</v>
      </c>
      <c r="E53" s="15" t="s">
        <v>122</v>
      </c>
      <c r="F53" s="16" t="s">
        <v>73</v>
      </c>
      <c r="G53" s="131">
        <v>2</v>
      </c>
      <c r="H53" s="18" t="s">
        <v>17</v>
      </c>
      <c r="I53" s="134" t="s">
        <v>18</v>
      </c>
      <c r="J53" s="88">
        <v>514</v>
      </c>
      <c r="K53" s="69"/>
      <c r="L53" s="90"/>
      <c r="M53" s="39"/>
      <c r="N53" s="39"/>
      <c r="O53" s="39"/>
      <c r="P53" s="40"/>
    </row>
    <row r="54" spans="2:16" s="2" customFormat="1" ht="33.75" customHeight="1" x14ac:dyDescent="0.25">
      <c r="B54" s="33">
        <v>46</v>
      </c>
      <c r="C54" s="18" t="s">
        <v>27</v>
      </c>
      <c r="D54" s="18" t="s">
        <v>123</v>
      </c>
      <c r="E54" s="15" t="s">
        <v>124</v>
      </c>
      <c r="F54" s="16" t="s">
        <v>73</v>
      </c>
      <c r="G54" s="131">
        <v>3</v>
      </c>
      <c r="H54" s="42" t="s">
        <v>17</v>
      </c>
      <c r="I54" s="134" t="s">
        <v>18</v>
      </c>
      <c r="J54" s="88">
        <v>1361</v>
      </c>
      <c r="K54" s="69"/>
      <c r="L54" s="90"/>
      <c r="M54" s="39"/>
      <c r="N54" s="39"/>
      <c r="O54" s="39"/>
      <c r="P54" s="40"/>
    </row>
    <row r="55" spans="2:16" s="2" customFormat="1" ht="33.75" customHeight="1" x14ac:dyDescent="0.25">
      <c r="B55" s="33">
        <v>47</v>
      </c>
      <c r="C55" s="18" t="s">
        <v>27</v>
      </c>
      <c r="D55" s="18" t="s">
        <v>125</v>
      </c>
      <c r="E55" s="15" t="s">
        <v>126</v>
      </c>
      <c r="F55" s="16" t="s">
        <v>73</v>
      </c>
      <c r="G55" s="131">
        <v>3</v>
      </c>
      <c r="H55" s="18" t="s">
        <v>17</v>
      </c>
      <c r="I55" s="134" t="s">
        <v>18</v>
      </c>
      <c r="J55" s="88">
        <v>1764</v>
      </c>
      <c r="K55" s="69"/>
      <c r="L55" s="90"/>
      <c r="M55" s="39"/>
      <c r="N55" s="39"/>
      <c r="O55" s="39"/>
      <c r="P55" s="40"/>
    </row>
    <row r="56" spans="2:16" s="2" customFormat="1" ht="33.75" customHeight="1" x14ac:dyDescent="0.25">
      <c r="B56" s="33">
        <v>48</v>
      </c>
      <c r="C56" s="18" t="s">
        <v>27</v>
      </c>
      <c r="D56" s="18" t="s">
        <v>127</v>
      </c>
      <c r="E56" s="15" t="s">
        <v>128</v>
      </c>
      <c r="F56" s="16" t="s">
        <v>73</v>
      </c>
      <c r="G56" s="131">
        <v>1</v>
      </c>
      <c r="H56" s="42" t="s">
        <v>17</v>
      </c>
      <c r="I56" s="134" t="s">
        <v>18</v>
      </c>
      <c r="J56" s="88">
        <v>2064</v>
      </c>
      <c r="K56" s="69"/>
      <c r="L56" s="90"/>
      <c r="M56" s="39"/>
      <c r="N56" s="39"/>
      <c r="O56" s="39"/>
      <c r="P56" s="40"/>
    </row>
    <row r="57" spans="2:16" s="2" customFormat="1" ht="33.75" customHeight="1" x14ac:dyDescent="0.25">
      <c r="B57" s="33">
        <v>49</v>
      </c>
      <c r="C57" s="18" t="s">
        <v>27</v>
      </c>
      <c r="D57" s="18" t="s">
        <v>129</v>
      </c>
      <c r="E57" s="15" t="s">
        <v>130</v>
      </c>
      <c r="F57" s="16" t="s">
        <v>73</v>
      </c>
      <c r="G57" s="131">
        <v>3</v>
      </c>
      <c r="H57" s="18" t="s">
        <v>17</v>
      </c>
      <c r="I57" s="134" t="s">
        <v>18</v>
      </c>
      <c r="J57" s="88">
        <v>1721</v>
      </c>
      <c r="K57" s="69"/>
      <c r="L57" s="90"/>
      <c r="M57" s="39"/>
      <c r="N57" s="39"/>
      <c r="O57" s="39"/>
      <c r="P57" s="40"/>
    </row>
    <row r="58" spans="2:16" s="2" customFormat="1" ht="33.75" customHeight="1" x14ac:dyDescent="0.25">
      <c r="B58" s="33">
        <v>50</v>
      </c>
      <c r="C58" s="18" t="s">
        <v>27</v>
      </c>
      <c r="D58" s="18" t="s">
        <v>131</v>
      </c>
      <c r="E58" s="15" t="s">
        <v>132</v>
      </c>
      <c r="F58" s="16" t="s">
        <v>73</v>
      </c>
      <c r="G58" s="131">
        <v>3</v>
      </c>
      <c r="H58" s="42" t="s">
        <v>17</v>
      </c>
      <c r="I58" s="134" t="s">
        <v>18</v>
      </c>
      <c r="J58" s="88">
        <v>2271</v>
      </c>
      <c r="K58" s="69"/>
      <c r="L58" s="90"/>
      <c r="M58" s="39"/>
      <c r="N58" s="39"/>
      <c r="O58" s="39"/>
      <c r="P58" s="40"/>
    </row>
    <row r="59" spans="2:16" s="2" customFormat="1" ht="33.75" customHeight="1" x14ac:dyDescent="0.25">
      <c r="B59" s="33">
        <v>51</v>
      </c>
      <c r="C59" s="18" t="s">
        <v>27</v>
      </c>
      <c r="D59" s="68" t="s">
        <v>133</v>
      </c>
      <c r="E59" s="15" t="s">
        <v>134</v>
      </c>
      <c r="F59" s="16" t="s">
        <v>73</v>
      </c>
      <c r="G59" s="131">
        <v>1</v>
      </c>
      <c r="H59" s="18" t="s">
        <v>17</v>
      </c>
      <c r="I59" s="134" t="s">
        <v>18</v>
      </c>
      <c r="J59" s="88">
        <v>2207</v>
      </c>
      <c r="K59" s="69"/>
      <c r="L59" s="90"/>
      <c r="M59" s="39"/>
      <c r="N59" s="39"/>
      <c r="O59" s="39"/>
      <c r="P59" s="40"/>
    </row>
    <row r="60" spans="2:16" s="2" customFormat="1" ht="33.75" customHeight="1" x14ac:dyDescent="0.25">
      <c r="B60" s="33">
        <v>52</v>
      </c>
      <c r="C60" s="69" t="s">
        <v>118</v>
      </c>
      <c r="D60" s="68" t="s">
        <v>135</v>
      </c>
      <c r="E60" s="70" t="s">
        <v>136</v>
      </c>
      <c r="F60" s="71" t="s">
        <v>73</v>
      </c>
      <c r="G60" s="132">
        <v>3.5</v>
      </c>
      <c r="H60" s="72" t="s">
        <v>17</v>
      </c>
      <c r="I60" s="134" t="s">
        <v>18</v>
      </c>
      <c r="J60" s="88">
        <v>605</v>
      </c>
      <c r="K60" s="69"/>
      <c r="L60" s="90"/>
      <c r="M60" s="39"/>
      <c r="N60" s="39"/>
      <c r="O60" s="39"/>
      <c r="P60" s="40"/>
    </row>
    <row r="61" spans="2:16" s="2" customFormat="1" ht="33.75" customHeight="1" x14ac:dyDescent="0.25">
      <c r="B61" s="33">
        <v>53</v>
      </c>
      <c r="C61" s="69" t="s">
        <v>118</v>
      </c>
      <c r="D61" s="68" t="s">
        <v>137</v>
      </c>
      <c r="E61" s="70" t="s">
        <v>138</v>
      </c>
      <c r="F61" s="71" t="s">
        <v>73</v>
      </c>
      <c r="G61" s="132">
        <v>3.5</v>
      </c>
      <c r="H61" s="68" t="s">
        <v>17</v>
      </c>
      <c r="I61" s="134" t="s">
        <v>18</v>
      </c>
      <c r="J61" s="88">
        <v>605</v>
      </c>
      <c r="K61" s="69"/>
      <c r="L61" s="90"/>
      <c r="M61" s="39"/>
      <c r="N61" s="39"/>
      <c r="O61" s="39"/>
      <c r="P61" s="40"/>
    </row>
    <row r="62" spans="2:16" s="2" customFormat="1" ht="33.75" customHeight="1" x14ac:dyDescent="0.25">
      <c r="B62" s="33">
        <v>54</v>
      </c>
      <c r="C62" s="63" t="s">
        <v>118</v>
      </c>
      <c r="D62" s="18" t="s">
        <v>139</v>
      </c>
      <c r="E62" s="15" t="s">
        <v>140</v>
      </c>
      <c r="F62" s="16" t="s">
        <v>73</v>
      </c>
      <c r="G62" s="131">
        <v>3.5</v>
      </c>
      <c r="H62" s="42" t="s">
        <v>17</v>
      </c>
      <c r="I62" s="134" t="s">
        <v>18</v>
      </c>
      <c r="J62" s="88">
        <v>1441</v>
      </c>
      <c r="K62" s="69"/>
      <c r="L62" s="90"/>
      <c r="M62" s="39"/>
      <c r="N62" s="39"/>
      <c r="O62" s="39"/>
      <c r="P62" s="40"/>
    </row>
    <row r="63" spans="2:16" s="2" customFormat="1" ht="33.75" customHeight="1" x14ac:dyDescent="0.25">
      <c r="B63" s="33">
        <v>55</v>
      </c>
      <c r="C63" s="63" t="s">
        <v>118</v>
      </c>
      <c r="D63" s="18" t="s">
        <v>141</v>
      </c>
      <c r="E63" s="15" t="s">
        <v>142</v>
      </c>
      <c r="F63" s="16" t="s">
        <v>73</v>
      </c>
      <c r="G63" s="131">
        <v>3.5</v>
      </c>
      <c r="H63" s="18" t="s">
        <v>17</v>
      </c>
      <c r="I63" s="134" t="s">
        <v>18</v>
      </c>
      <c r="J63" s="88">
        <v>3761</v>
      </c>
      <c r="K63" s="69"/>
      <c r="L63" s="90"/>
      <c r="M63" s="39"/>
      <c r="N63" s="39"/>
      <c r="O63" s="39"/>
      <c r="P63" s="40"/>
    </row>
    <row r="64" spans="2:16" s="2" customFormat="1" ht="33.75" customHeight="1" x14ac:dyDescent="0.25">
      <c r="B64" s="33">
        <v>56</v>
      </c>
      <c r="C64" s="69" t="s">
        <v>118</v>
      </c>
      <c r="D64" s="68" t="s">
        <v>143</v>
      </c>
      <c r="E64" s="70" t="s">
        <v>144</v>
      </c>
      <c r="F64" s="71" t="s">
        <v>73</v>
      </c>
      <c r="G64" s="132">
        <v>3.5</v>
      </c>
      <c r="H64" s="72" t="s">
        <v>17</v>
      </c>
      <c r="I64" s="134" t="s">
        <v>18</v>
      </c>
      <c r="J64" s="88">
        <v>605</v>
      </c>
      <c r="K64" s="69"/>
      <c r="L64" s="90"/>
      <c r="M64" s="39"/>
      <c r="N64" s="39"/>
      <c r="O64" s="39"/>
      <c r="P64" s="40"/>
    </row>
    <row r="65" spans="2:16" s="2" customFormat="1" ht="33.75" customHeight="1" x14ac:dyDescent="0.25">
      <c r="B65" s="33">
        <v>57</v>
      </c>
      <c r="C65" s="69" t="s">
        <v>118</v>
      </c>
      <c r="D65" s="68" t="s">
        <v>145</v>
      </c>
      <c r="E65" s="70" t="s">
        <v>146</v>
      </c>
      <c r="F65" s="71" t="s">
        <v>73</v>
      </c>
      <c r="G65" s="132">
        <v>3.5</v>
      </c>
      <c r="H65" s="68" t="s">
        <v>17</v>
      </c>
      <c r="I65" s="134" t="s">
        <v>18</v>
      </c>
      <c r="J65" s="88">
        <v>605</v>
      </c>
      <c r="K65" s="69"/>
      <c r="L65" s="90"/>
      <c r="M65" s="39"/>
      <c r="N65" s="39"/>
      <c r="O65" s="39"/>
      <c r="P65" s="40"/>
    </row>
    <row r="66" spans="2:16" s="2" customFormat="1" ht="33.75" customHeight="1" x14ac:dyDescent="0.25">
      <c r="B66" s="33">
        <v>58</v>
      </c>
      <c r="C66" s="19" t="s">
        <v>27</v>
      </c>
      <c r="D66" s="19" t="s">
        <v>147</v>
      </c>
      <c r="E66" s="15" t="s">
        <v>148</v>
      </c>
      <c r="F66" s="16" t="s">
        <v>73</v>
      </c>
      <c r="G66" s="17">
        <v>3.5</v>
      </c>
      <c r="H66" s="42" t="s">
        <v>17</v>
      </c>
      <c r="I66" s="134" t="s">
        <v>18</v>
      </c>
      <c r="J66" s="88">
        <v>3</v>
      </c>
      <c r="K66" s="69"/>
      <c r="L66" s="90"/>
      <c r="M66" s="39"/>
      <c r="N66" s="39"/>
      <c r="O66" s="39"/>
      <c r="P66" s="40"/>
    </row>
    <row r="67" spans="2:16" s="2" customFormat="1" ht="33.75" customHeight="1" x14ac:dyDescent="0.25">
      <c r="B67" s="33">
        <v>59</v>
      </c>
      <c r="C67" s="18" t="s">
        <v>27</v>
      </c>
      <c r="D67" s="18" t="s">
        <v>149</v>
      </c>
      <c r="E67" s="15" t="s">
        <v>150</v>
      </c>
      <c r="F67" s="16" t="s">
        <v>73</v>
      </c>
      <c r="G67" s="17">
        <v>3.5</v>
      </c>
      <c r="H67" s="18" t="s">
        <v>17</v>
      </c>
      <c r="I67" s="134" t="s">
        <v>18</v>
      </c>
      <c r="J67" s="88">
        <v>3159</v>
      </c>
      <c r="K67" s="69"/>
      <c r="L67" s="90"/>
      <c r="M67" s="39"/>
      <c r="N67" s="39"/>
      <c r="O67" s="39"/>
      <c r="P67" s="40"/>
    </row>
    <row r="68" spans="2:16" s="2" customFormat="1" ht="33.75" customHeight="1" x14ac:dyDescent="0.25">
      <c r="B68" s="33">
        <v>60</v>
      </c>
      <c r="C68" s="18" t="s">
        <v>151</v>
      </c>
      <c r="D68" s="18" t="s">
        <v>152</v>
      </c>
      <c r="E68" s="15" t="s">
        <v>153</v>
      </c>
      <c r="F68" s="16" t="s">
        <v>73</v>
      </c>
      <c r="G68" s="17">
        <v>5.5</v>
      </c>
      <c r="H68" s="42" t="s">
        <v>17</v>
      </c>
      <c r="I68" s="134" t="s">
        <v>18</v>
      </c>
      <c r="J68" s="88">
        <v>1592</v>
      </c>
      <c r="K68" s="69"/>
      <c r="L68" s="90"/>
      <c r="M68" s="39"/>
      <c r="N68" s="39"/>
      <c r="O68" s="39"/>
      <c r="P68" s="40"/>
    </row>
    <row r="69" spans="2:16" s="2" customFormat="1" ht="48" customHeight="1" x14ac:dyDescent="0.25">
      <c r="B69" s="33">
        <v>61</v>
      </c>
      <c r="C69" s="18" t="s">
        <v>27</v>
      </c>
      <c r="D69" s="18" t="s">
        <v>154</v>
      </c>
      <c r="E69" s="15" t="s">
        <v>155</v>
      </c>
      <c r="F69" s="16" t="s">
        <v>73</v>
      </c>
      <c r="G69" s="17">
        <v>3.5</v>
      </c>
      <c r="H69" s="18" t="s">
        <v>17</v>
      </c>
      <c r="I69" s="134" t="s">
        <v>18</v>
      </c>
      <c r="J69" s="88">
        <v>919</v>
      </c>
      <c r="K69" s="69"/>
      <c r="L69" s="90"/>
      <c r="M69" s="39"/>
      <c r="N69" s="39"/>
      <c r="O69" s="39"/>
      <c r="P69" s="40"/>
    </row>
    <row r="70" spans="2:16" s="2" customFormat="1" ht="33.75" customHeight="1" x14ac:dyDescent="0.25">
      <c r="B70" s="33">
        <v>62</v>
      </c>
      <c r="C70" s="18" t="s">
        <v>27</v>
      </c>
      <c r="D70" s="18" t="s">
        <v>156</v>
      </c>
      <c r="E70" s="44" t="s">
        <v>157</v>
      </c>
      <c r="F70" s="16" t="s">
        <v>73</v>
      </c>
      <c r="G70" s="17">
        <v>3.5</v>
      </c>
      <c r="H70" s="18" t="s">
        <v>17</v>
      </c>
      <c r="I70" s="134" t="s">
        <v>18</v>
      </c>
      <c r="J70" s="88">
        <v>108</v>
      </c>
      <c r="K70" s="69"/>
      <c r="L70" s="90"/>
      <c r="M70" s="39"/>
      <c r="N70" s="39"/>
      <c r="O70" s="39"/>
      <c r="P70" s="40"/>
    </row>
    <row r="71" spans="2:16" s="2" customFormat="1" ht="36.75" customHeight="1" x14ac:dyDescent="0.25">
      <c r="B71" s="33">
        <v>63</v>
      </c>
      <c r="C71" s="73" t="s">
        <v>118</v>
      </c>
      <c r="D71" s="19" t="s">
        <v>158</v>
      </c>
      <c r="E71" s="15" t="s">
        <v>159</v>
      </c>
      <c r="F71" s="14" t="s">
        <v>73</v>
      </c>
      <c r="G71" s="93">
        <v>1</v>
      </c>
      <c r="H71" s="19" t="s">
        <v>17</v>
      </c>
      <c r="I71" s="134" t="s">
        <v>18</v>
      </c>
      <c r="J71" s="133">
        <v>273</v>
      </c>
      <c r="K71" s="91"/>
      <c r="L71" s="90"/>
      <c r="M71" s="39"/>
      <c r="N71" s="39"/>
      <c r="O71" s="39"/>
      <c r="P71" s="40"/>
    </row>
    <row r="72" spans="2:16" ht="33.75" customHeight="1" x14ac:dyDescent="0.25">
      <c r="B72" s="33">
        <v>64</v>
      </c>
      <c r="C72" s="63" t="s">
        <v>118</v>
      </c>
      <c r="D72" s="18" t="s">
        <v>160</v>
      </c>
      <c r="E72" s="15" t="s">
        <v>161</v>
      </c>
      <c r="F72" s="16" t="s">
        <v>73</v>
      </c>
      <c r="G72" s="17">
        <v>0.5</v>
      </c>
      <c r="H72" s="42" t="s">
        <v>17</v>
      </c>
      <c r="I72" s="134" t="s">
        <v>18</v>
      </c>
      <c r="J72" s="88">
        <v>3</v>
      </c>
      <c r="K72" s="69"/>
      <c r="L72" s="90"/>
      <c r="M72" s="39"/>
      <c r="N72" s="39"/>
      <c r="O72" s="39"/>
      <c r="P72" s="40"/>
    </row>
    <row r="73" spans="2:16" ht="33" customHeight="1" x14ac:dyDescent="0.25">
      <c r="B73" s="33">
        <v>65</v>
      </c>
      <c r="C73" s="18" t="s">
        <v>27</v>
      </c>
      <c r="D73" s="18" t="s">
        <v>162</v>
      </c>
      <c r="E73" s="15" t="s">
        <v>163</v>
      </c>
      <c r="F73" s="16" t="s">
        <v>73</v>
      </c>
      <c r="G73" s="17">
        <v>0.5</v>
      </c>
      <c r="H73" s="18" t="s">
        <v>17</v>
      </c>
      <c r="I73" s="134" t="s">
        <v>18</v>
      </c>
      <c r="J73" s="88">
        <v>59</v>
      </c>
      <c r="K73" s="69"/>
      <c r="L73" s="90"/>
      <c r="M73" s="39"/>
      <c r="N73" s="39"/>
      <c r="O73" s="39"/>
      <c r="P73" s="40"/>
    </row>
    <row r="74" spans="2:16" ht="33" customHeight="1" x14ac:dyDescent="0.25">
      <c r="B74" s="33">
        <v>66</v>
      </c>
      <c r="C74" s="63" t="s">
        <v>118</v>
      </c>
      <c r="D74" s="18" t="s">
        <v>164</v>
      </c>
      <c r="E74" s="15" t="s">
        <v>165</v>
      </c>
      <c r="F74" s="16" t="s">
        <v>73</v>
      </c>
      <c r="G74" s="17">
        <v>0.5</v>
      </c>
      <c r="H74" s="42" t="s">
        <v>17</v>
      </c>
      <c r="I74" s="134" t="s">
        <v>18</v>
      </c>
      <c r="J74" s="88">
        <v>1058</v>
      </c>
      <c r="K74" s="69"/>
      <c r="L74" s="90"/>
      <c r="M74" s="39"/>
      <c r="N74" s="39"/>
      <c r="O74" s="39"/>
      <c r="P74" s="40"/>
    </row>
    <row r="75" spans="2:16" ht="31.5" x14ac:dyDescent="0.25">
      <c r="B75" s="33">
        <v>67</v>
      </c>
      <c r="C75" s="63" t="s">
        <v>118</v>
      </c>
      <c r="D75" s="18" t="s">
        <v>166</v>
      </c>
      <c r="E75" s="15" t="s">
        <v>167</v>
      </c>
      <c r="F75" s="16" t="s">
        <v>73</v>
      </c>
      <c r="G75" s="17">
        <v>0.5</v>
      </c>
      <c r="H75" s="18" t="s">
        <v>17</v>
      </c>
      <c r="I75" s="134" t="s">
        <v>18</v>
      </c>
      <c r="J75" s="88">
        <v>605</v>
      </c>
      <c r="K75" s="69"/>
      <c r="L75" s="90"/>
      <c r="M75" s="39"/>
      <c r="N75" s="39"/>
      <c r="O75" s="39"/>
      <c r="P75" s="40"/>
    </row>
    <row r="76" spans="2:16" ht="32.25" customHeight="1" x14ac:dyDescent="0.25">
      <c r="B76" s="33">
        <v>68</v>
      </c>
      <c r="C76" s="63" t="s">
        <v>118</v>
      </c>
      <c r="D76" s="18" t="s">
        <v>168</v>
      </c>
      <c r="E76" s="44" t="s">
        <v>169</v>
      </c>
      <c r="F76" s="16" t="s">
        <v>73</v>
      </c>
      <c r="G76" s="17">
        <v>0.5</v>
      </c>
      <c r="H76" s="18" t="s">
        <v>17</v>
      </c>
      <c r="I76" s="134" t="s">
        <v>18</v>
      </c>
      <c r="J76" s="88">
        <v>100</v>
      </c>
      <c r="K76" s="69"/>
      <c r="L76" s="90"/>
      <c r="M76" s="39"/>
      <c r="N76" s="39"/>
      <c r="O76" s="39"/>
      <c r="P76" s="40"/>
    </row>
    <row r="77" spans="2:16" ht="27" customHeight="1" x14ac:dyDescent="0.25">
      <c r="B77" s="33">
        <v>69</v>
      </c>
      <c r="C77" s="73" t="s">
        <v>27</v>
      </c>
      <c r="D77" s="19" t="s">
        <v>170</v>
      </c>
      <c r="E77" s="15" t="s">
        <v>215</v>
      </c>
      <c r="F77" s="14" t="s">
        <v>73</v>
      </c>
      <c r="G77" s="93">
        <v>1</v>
      </c>
      <c r="H77" s="19" t="s">
        <v>17</v>
      </c>
      <c r="I77" s="134" t="s">
        <v>18</v>
      </c>
      <c r="J77" s="133">
        <v>409</v>
      </c>
      <c r="K77" s="91"/>
      <c r="L77" s="142"/>
      <c r="M77" s="143"/>
      <c r="N77" s="143"/>
      <c r="O77" s="143"/>
      <c r="P77" s="144"/>
    </row>
    <row r="78" spans="2:16" ht="47.25" x14ac:dyDescent="0.25">
      <c r="B78" s="33">
        <v>70</v>
      </c>
      <c r="C78" s="19" t="s">
        <v>27</v>
      </c>
      <c r="D78" s="19" t="s">
        <v>171</v>
      </c>
      <c r="E78" s="15" t="s">
        <v>214</v>
      </c>
      <c r="F78" s="14" t="s">
        <v>73</v>
      </c>
      <c r="G78" s="93">
        <v>2</v>
      </c>
      <c r="H78" s="19" t="s">
        <v>17</v>
      </c>
      <c r="I78" s="134" t="s">
        <v>18</v>
      </c>
      <c r="J78" s="133">
        <v>2700</v>
      </c>
      <c r="K78" s="91"/>
      <c r="L78" s="142"/>
      <c r="M78" s="143"/>
      <c r="N78" s="143"/>
      <c r="O78" s="143"/>
      <c r="P78" s="144"/>
    </row>
    <row r="79" spans="2:16" ht="43.5" customHeight="1" x14ac:dyDescent="0.2">
      <c r="B79" s="33">
        <v>71</v>
      </c>
      <c r="C79" s="18" t="s">
        <v>27</v>
      </c>
      <c r="D79" s="18" t="s">
        <v>172</v>
      </c>
      <c r="E79" s="147" t="s">
        <v>213</v>
      </c>
      <c r="F79" s="14" t="s">
        <v>73</v>
      </c>
      <c r="G79" s="131">
        <v>3.5</v>
      </c>
      <c r="H79" s="18" t="s">
        <v>17</v>
      </c>
      <c r="I79" s="134" t="s">
        <v>18</v>
      </c>
      <c r="J79" s="88">
        <v>960</v>
      </c>
      <c r="K79" s="69"/>
      <c r="L79" s="92"/>
      <c r="M79" s="74"/>
      <c r="N79" s="74"/>
      <c r="O79" s="74"/>
      <c r="P79" s="75"/>
    </row>
    <row r="80" spans="2:16" ht="31.5" x14ac:dyDescent="0.2">
      <c r="B80" s="33">
        <v>72</v>
      </c>
      <c r="C80" s="63" t="s">
        <v>118</v>
      </c>
      <c r="D80" s="18" t="s">
        <v>173</v>
      </c>
      <c r="E80" s="147" t="s">
        <v>212</v>
      </c>
      <c r="F80" s="14" t="s">
        <v>73</v>
      </c>
      <c r="G80" s="131">
        <v>2</v>
      </c>
      <c r="H80" s="63" t="s">
        <v>17</v>
      </c>
      <c r="I80" s="134" t="s">
        <v>18</v>
      </c>
      <c r="J80" s="88">
        <v>100</v>
      </c>
      <c r="K80" s="69"/>
      <c r="L80" s="92"/>
      <c r="M80" s="74"/>
      <c r="N80" s="74"/>
      <c r="O80" s="74"/>
      <c r="P80" s="75"/>
    </row>
    <row r="81" spans="2:19" ht="31.5" x14ac:dyDescent="0.2">
      <c r="B81" s="33">
        <v>73</v>
      </c>
      <c r="C81" s="63" t="s">
        <v>118</v>
      </c>
      <c r="D81" s="18" t="s">
        <v>210</v>
      </c>
      <c r="E81" s="147" t="s">
        <v>211</v>
      </c>
      <c r="F81" s="14" t="s">
        <v>73</v>
      </c>
      <c r="G81" s="131">
        <v>2</v>
      </c>
      <c r="H81" s="63" t="s">
        <v>17</v>
      </c>
      <c r="I81" s="134" t="s">
        <v>18</v>
      </c>
      <c r="J81" s="88">
        <v>3200</v>
      </c>
      <c r="K81" s="69"/>
      <c r="L81" s="92"/>
      <c r="M81" s="74"/>
      <c r="N81" s="74"/>
      <c r="O81" s="74"/>
      <c r="P81" s="75"/>
    </row>
    <row r="82" spans="2:19" ht="36" customHeight="1" x14ac:dyDescent="0.2">
      <c r="B82" s="33">
        <v>74</v>
      </c>
      <c r="C82" s="136" t="s">
        <v>27</v>
      </c>
      <c r="D82" s="137" t="s">
        <v>192</v>
      </c>
      <c r="E82" s="138" t="s">
        <v>205</v>
      </c>
      <c r="F82" s="16" t="s">
        <v>73</v>
      </c>
      <c r="G82" s="139">
        <v>2</v>
      </c>
      <c r="H82" s="73" t="s">
        <v>17</v>
      </c>
      <c r="I82" s="134" t="s">
        <v>18</v>
      </c>
      <c r="J82" s="133">
        <v>312</v>
      </c>
      <c r="K82" s="91"/>
      <c r="L82" s="140"/>
      <c r="M82" s="108"/>
      <c r="N82" s="108"/>
      <c r="O82" s="108"/>
      <c r="P82" s="141"/>
    </row>
    <row r="83" spans="2:19" ht="36.75" customHeight="1" x14ac:dyDescent="0.2">
      <c r="B83" s="33">
        <v>75</v>
      </c>
      <c r="C83" s="63" t="s">
        <v>194</v>
      </c>
      <c r="D83" s="18" t="s">
        <v>174</v>
      </c>
      <c r="E83" s="76"/>
      <c r="F83" s="16" t="s">
        <v>73</v>
      </c>
      <c r="G83" s="131">
        <v>2</v>
      </c>
      <c r="H83" s="73" t="s">
        <v>17</v>
      </c>
      <c r="I83" s="134" t="s">
        <v>18</v>
      </c>
      <c r="J83" s="88">
        <v>100</v>
      </c>
      <c r="K83" s="145"/>
      <c r="L83" s="146"/>
      <c r="M83" s="74"/>
      <c r="N83" s="74"/>
      <c r="O83" s="74"/>
      <c r="P83" s="75"/>
    </row>
    <row r="84" spans="2:19" ht="47.25" x14ac:dyDescent="0.2">
      <c r="B84" s="33">
        <v>76</v>
      </c>
      <c r="C84" s="73" t="s">
        <v>27</v>
      </c>
      <c r="D84" s="19" t="s">
        <v>175</v>
      </c>
      <c r="E84" s="148" t="s">
        <v>204</v>
      </c>
      <c r="F84" s="16" t="s">
        <v>73</v>
      </c>
      <c r="G84" s="139">
        <v>6.5</v>
      </c>
      <c r="H84" s="73" t="s">
        <v>17</v>
      </c>
      <c r="I84" s="134" t="s">
        <v>18</v>
      </c>
      <c r="J84" s="133">
        <v>1600</v>
      </c>
      <c r="K84" s="91"/>
      <c r="L84" s="140"/>
      <c r="M84" s="108"/>
      <c r="N84" s="108"/>
      <c r="O84" s="108"/>
      <c r="P84" s="141"/>
    </row>
    <row r="85" spans="2:19" ht="31.5" x14ac:dyDescent="0.2">
      <c r="B85" s="33">
        <v>77</v>
      </c>
      <c r="C85" s="73" t="s">
        <v>27</v>
      </c>
      <c r="D85" s="18" t="s">
        <v>208</v>
      </c>
      <c r="E85" s="147" t="s">
        <v>206</v>
      </c>
      <c r="F85" s="16" t="s">
        <v>73</v>
      </c>
      <c r="G85" s="131">
        <v>10.5</v>
      </c>
      <c r="H85" s="63" t="s">
        <v>17</v>
      </c>
      <c r="I85" s="134" t="s">
        <v>18</v>
      </c>
      <c r="J85" s="88">
        <v>300</v>
      </c>
      <c r="K85" s="69"/>
      <c r="L85" s="92"/>
      <c r="M85" s="74"/>
      <c r="N85" s="74"/>
      <c r="O85" s="74"/>
      <c r="P85" s="75"/>
    </row>
    <row r="86" spans="2:19" ht="31.5" x14ac:dyDescent="0.2">
      <c r="B86" s="33">
        <v>78</v>
      </c>
      <c r="C86" s="73" t="s">
        <v>27</v>
      </c>
      <c r="D86" s="18" t="s">
        <v>176</v>
      </c>
      <c r="E86" s="147" t="s">
        <v>203</v>
      </c>
      <c r="F86" s="16" t="s">
        <v>73</v>
      </c>
      <c r="G86" s="131">
        <v>6.5</v>
      </c>
      <c r="H86" s="63" t="s">
        <v>17</v>
      </c>
      <c r="I86" s="134" t="s">
        <v>18</v>
      </c>
      <c r="J86" s="88">
        <v>900</v>
      </c>
      <c r="K86" s="69"/>
      <c r="L86" s="92"/>
      <c r="M86" s="74"/>
      <c r="N86" s="74"/>
      <c r="O86" s="74"/>
      <c r="P86" s="75"/>
    </row>
    <row r="87" spans="2:19" ht="31.5" x14ac:dyDescent="0.2">
      <c r="B87" s="33">
        <v>79</v>
      </c>
      <c r="C87" s="63" t="s">
        <v>27</v>
      </c>
      <c r="D87" s="18" t="s">
        <v>207</v>
      </c>
      <c r="E87" s="147" t="s">
        <v>209</v>
      </c>
      <c r="F87" s="117" t="s">
        <v>73</v>
      </c>
      <c r="G87" s="131">
        <v>3</v>
      </c>
      <c r="H87" s="63" t="s">
        <v>17</v>
      </c>
      <c r="I87" s="134" t="s">
        <v>18</v>
      </c>
      <c r="J87" s="88">
        <v>1500</v>
      </c>
      <c r="K87" s="69"/>
      <c r="L87" s="92"/>
      <c r="M87" s="74"/>
      <c r="N87" s="74"/>
      <c r="O87" s="74"/>
      <c r="P87" s="75"/>
    </row>
    <row r="88" spans="2:19" ht="35.1" customHeight="1" x14ac:dyDescent="0.2">
      <c r="B88" s="33">
        <v>80</v>
      </c>
      <c r="C88" s="63" t="s">
        <v>118</v>
      </c>
      <c r="D88" s="18" t="s">
        <v>195</v>
      </c>
      <c r="E88" s="147" t="s">
        <v>196</v>
      </c>
      <c r="F88" s="16" t="s">
        <v>73</v>
      </c>
      <c r="G88" s="131">
        <v>2</v>
      </c>
      <c r="H88" s="63" t="s">
        <v>17</v>
      </c>
      <c r="I88" s="134" t="s">
        <v>18</v>
      </c>
      <c r="J88" s="88">
        <v>100</v>
      </c>
      <c r="K88" s="69"/>
      <c r="L88" s="92"/>
      <c r="M88" s="74"/>
      <c r="N88" s="74"/>
      <c r="O88" s="74"/>
      <c r="P88" s="75"/>
    </row>
    <row r="89" spans="2:19" ht="35.1" customHeight="1" x14ac:dyDescent="0.2">
      <c r="B89" s="33">
        <v>81</v>
      </c>
      <c r="C89" s="63" t="s">
        <v>27</v>
      </c>
      <c r="D89" s="18" t="s">
        <v>197</v>
      </c>
      <c r="E89" s="147" t="s">
        <v>198</v>
      </c>
      <c r="F89" s="16" t="s">
        <v>73</v>
      </c>
      <c r="G89" s="131">
        <v>3.5</v>
      </c>
      <c r="H89" s="63" t="s">
        <v>17</v>
      </c>
      <c r="I89" s="134" t="s">
        <v>18</v>
      </c>
      <c r="J89" s="88">
        <v>1500</v>
      </c>
      <c r="K89" s="69"/>
      <c r="L89" s="92"/>
      <c r="M89" s="74"/>
      <c r="N89" s="74"/>
      <c r="O89" s="74"/>
      <c r="P89" s="75"/>
    </row>
    <row r="90" spans="2:19" ht="49.5" customHeight="1" x14ac:dyDescent="0.2">
      <c r="B90" s="33">
        <v>82</v>
      </c>
      <c r="C90" s="63" t="s">
        <v>27</v>
      </c>
      <c r="D90" s="18" t="s">
        <v>199</v>
      </c>
      <c r="E90" s="147" t="s">
        <v>200</v>
      </c>
      <c r="F90" s="14" t="s">
        <v>73</v>
      </c>
      <c r="G90" s="131">
        <v>6.5</v>
      </c>
      <c r="H90" s="63" t="s">
        <v>17</v>
      </c>
      <c r="I90" s="134" t="s">
        <v>18</v>
      </c>
      <c r="J90" s="88">
        <v>4500</v>
      </c>
      <c r="K90" s="69"/>
      <c r="L90" s="92"/>
      <c r="M90" s="74"/>
      <c r="N90" s="74"/>
      <c r="O90" s="74"/>
      <c r="P90" s="75"/>
    </row>
    <row r="91" spans="2:19" ht="35.1" customHeight="1" thickBot="1" x14ac:dyDescent="0.25">
      <c r="B91" s="45">
        <v>83</v>
      </c>
      <c r="C91" s="49" t="s">
        <v>193</v>
      </c>
      <c r="D91" s="49" t="s">
        <v>201</v>
      </c>
      <c r="E91" s="150" t="s">
        <v>202</v>
      </c>
      <c r="F91" s="46" t="s">
        <v>73</v>
      </c>
      <c r="G91" s="151">
        <v>6.5</v>
      </c>
      <c r="H91" s="152" t="s">
        <v>17</v>
      </c>
      <c r="I91" s="153" t="s">
        <v>18</v>
      </c>
      <c r="J91" s="154">
        <v>3000</v>
      </c>
      <c r="K91" s="155"/>
      <c r="L91" s="156"/>
      <c r="M91" s="157"/>
      <c r="N91" s="157"/>
      <c r="O91" s="157"/>
      <c r="P91" s="158"/>
      <c r="S91" s="162">
        <f>SUM(G33:G91)</f>
        <v>201</v>
      </c>
    </row>
    <row r="92" spans="2:19" ht="16.5" thickTop="1" x14ac:dyDescent="0.2">
      <c r="F92" s="176" t="s">
        <v>191</v>
      </c>
      <c r="G92" s="178">
        <f>SUM(G6:G91)</f>
        <v>278.5</v>
      </c>
      <c r="H92" s="163"/>
      <c r="I92" s="164"/>
      <c r="J92" s="180">
        <f>SUM(J6:J91)</f>
        <v>151595</v>
      </c>
      <c r="K92" s="182"/>
      <c r="L92" s="187">
        <f>SUM(L33:L91)</f>
        <v>19483</v>
      </c>
      <c r="M92" s="12"/>
      <c r="N92" s="12"/>
      <c r="O92" s="12"/>
      <c r="P92" s="149"/>
      <c r="S92" s="1">
        <f>SUM(S5:S91)</f>
        <v>278.5</v>
      </c>
    </row>
    <row r="93" spans="2:19" ht="16.5" thickBot="1" x14ac:dyDescent="0.25">
      <c r="F93" s="177"/>
      <c r="G93" s="179"/>
      <c r="H93" s="165"/>
      <c r="I93" s="166"/>
      <c r="J93" s="181"/>
      <c r="K93" s="183"/>
      <c r="L93" s="188"/>
      <c r="M93" s="10"/>
      <c r="N93" s="10"/>
      <c r="O93" s="10"/>
      <c r="P93" s="11"/>
    </row>
    <row r="94" spans="2:19" x14ac:dyDescent="0.2">
      <c r="J94" s="9"/>
      <c r="K94" s="9"/>
    </row>
    <row r="95" spans="2:19" x14ac:dyDescent="0.2">
      <c r="J95" s="12"/>
    </row>
    <row r="96" spans="2:19" x14ac:dyDescent="0.2">
      <c r="J96" s="12"/>
    </row>
    <row r="97" spans="5:10" x14ac:dyDescent="0.2">
      <c r="J97" s="12"/>
    </row>
    <row r="98" spans="5:10" x14ac:dyDescent="0.2">
      <c r="J98" s="12"/>
    </row>
    <row r="99" spans="5:10" x14ac:dyDescent="0.2">
      <c r="J99" s="12"/>
    </row>
    <row r="100" spans="5:10" x14ac:dyDescent="0.2">
      <c r="E100" s="162">
        <f>G92-25</f>
        <v>253.5</v>
      </c>
      <c r="J100" s="12"/>
    </row>
    <row r="101" spans="5:10" x14ac:dyDescent="0.2">
      <c r="J101" s="12"/>
    </row>
    <row r="102" spans="5:10" x14ac:dyDescent="0.2">
      <c r="J102" s="12"/>
    </row>
    <row r="103" spans="5:10" x14ac:dyDescent="0.2">
      <c r="J103" s="12"/>
    </row>
    <row r="104" spans="5:10" x14ac:dyDescent="0.2">
      <c r="J104" s="12"/>
    </row>
    <row r="105" spans="5:10" x14ac:dyDescent="0.2">
      <c r="J105" s="12"/>
    </row>
    <row r="106" spans="5:10" x14ac:dyDescent="0.2">
      <c r="J106" s="12"/>
    </row>
    <row r="107" spans="5:10" x14ac:dyDescent="0.2">
      <c r="J107" s="12"/>
    </row>
    <row r="108" spans="5:10" x14ac:dyDescent="0.2">
      <c r="J108" s="12"/>
    </row>
    <row r="109" spans="5:10" x14ac:dyDescent="0.2">
      <c r="J109" s="12"/>
    </row>
    <row r="110" spans="5:10" x14ac:dyDescent="0.2">
      <c r="J110" s="12"/>
    </row>
    <row r="111" spans="5:10" x14ac:dyDescent="0.2">
      <c r="J111" s="12"/>
    </row>
    <row r="112" spans="5:10" x14ac:dyDescent="0.2">
      <c r="J112" s="12"/>
    </row>
    <row r="113" spans="10:10" x14ac:dyDescent="0.2">
      <c r="J113" s="12"/>
    </row>
    <row r="114" spans="10:10" x14ac:dyDescent="0.2">
      <c r="J114" s="12"/>
    </row>
    <row r="115" spans="10:10" x14ac:dyDescent="0.2">
      <c r="J115" s="12"/>
    </row>
    <row r="116" spans="10:10" x14ac:dyDescent="0.2">
      <c r="J116" s="12"/>
    </row>
    <row r="117" spans="10:10" x14ac:dyDescent="0.2">
      <c r="J117" s="12"/>
    </row>
    <row r="118" spans="10:10" x14ac:dyDescent="0.2">
      <c r="J118" s="12"/>
    </row>
    <row r="119" spans="10:10" x14ac:dyDescent="0.2">
      <c r="J119" s="12"/>
    </row>
    <row r="120" spans="10:10" x14ac:dyDescent="0.2">
      <c r="J120" s="12"/>
    </row>
    <row r="121" spans="10:10" x14ac:dyDescent="0.2">
      <c r="J121" s="12"/>
    </row>
    <row r="122" spans="10:10" x14ac:dyDescent="0.2">
      <c r="J122" s="12"/>
    </row>
    <row r="123" spans="10:10" x14ac:dyDescent="0.2">
      <c r="J123" s="12"/>
    </row>
    <row r="124" spans="10:10" x14ac:dyDescent="0.2">
      <c r="J124" s="12"/>
    </row>
    <row r="125" spans="10:10" x14ac:dyDescent="0.2">
      <c r="J125" s="12"/>
    </row>
    <row r="126" spans="10:10" x14ac:dyDescent="0.2">
      <c r="J126" s="12"/>
    </row>
    <row r="127" spans="10:10" x14ac:dyDescent="0.2">
      <c r="J127" s="12"/>
    </row>
    <row r="128" spans="10:10" x14ac:dyDescent="0.2">
      <c r="J128" s="12"/>
    </row>
    <row r="129" spans="10:10" x14ac:dyDescent="0.2">
      <c r="J129" s="12"/>
    </row>
    <row r="130" spans="10:10" x14ac:dyDescent="0.2">
      <c r="J130" s="12"/>
    </row>
    <row r="131" spans="10:10" x14ac:dyDescent="0.2">
      <c r="J131" s="12"/>
    </row>
    <row r="132" spans="10:10" x14ac:dyDescent="0.2">
      <c r="J132" s="12"/>
    </row>
    <row r="133" spans="10:10" x14ac:dyDescent="0.2">
      <c r="J133" s="12"/>
    </row>
    <row r="134" spans="10:10" x14ac:dyDescent="0.2">
      <c r="J134" s="12"/>
    </row>
    <row r="135" spans="10:10" x14ac:dyDescent="0.2">
      <c r="J135" s="12"/>
    </row>
    <row r="136" spans="10:10" x14ac:dyDescent="0.2">
      <c r="J136" s="12"/>
    </row>
    <row r="137" spans="10:10" x14ac:dyDescent="0.2">
      <c r="J137" s="12"/>
    </row>
    <row r="138" spans="10:10" x14ac:dyDescent="0.2">
      <c r="J138" s="12"/>
    </row>
    <row r="139" spans="10:10" x14ac:dyDescent="0.2">
      <c r="J139" s="12"/>
    </row>
    <row r="140" spans="10:10" x14ac:dyDescent="0.2">
      <c r="J140" s="12"/>
    </row>
    <row r="141" spans="10:10" x14ac:dyDescent="0.2">
      <c r="J141" s="12"/>
    </row>
    <row r="142" spans="10:10" x14ac:dyDescent="0.2">
      <c r="J142" s="12"/>
    </row>
    <row r="143" spans="10:10" x14ac:dyDescent="0.2">
      <c r="J143" s="12"/>
    </row>
    <row r="144" spans="10:10" x14ac:dyDescent="0.2">
      <c r="J144" s="12"/>
    </row>
    <row r="145" spans="10:10" x14ac:dyDescent="0.2">
      <c r="J145" s="12"/>
    </row>
    <row r="146" spans="10:10" x14ac:dyDescent="0.2">
      <c r="J146" s="12"/>
    </row>
    <row r="147" spans="10:10" x14ac:dyDescent="0.2">
      <c r="J147" s="12"/>
    </row>
    <row r="148" spans="10:10" x14ac:dyDescent="0.2">
      <c r="J148" s="12"/>
    </row>
    <row r="149" spans="10:10" x14ac:dyDescent="0.2">
      <c r="J149" s="12"/>
    </row>
    <row r="150" spans="10:10" x14ac:dyDescent="0.2">
      <c r="J150" s="12"/>
    </row>
    <row r="151" spans="10:10" x14ac:dyDescent="0.2">
      <c r="J151" s="12"/>
    </row>
    <row r="152" spans="10:10" x14ac:dyDescent="0.2">
      <c r="J152" s="12"/>
    </row>
    <row r="153" spans="10:10" x14ac:dyDescent="0.2">
      <c r="J153" s="12"/>
    </row>
    <row r="154" spans="10:10" x14ac:dyDescent="0.2">
      <c r="J154" s="12"/>
    </row>
    <row r="155" spans="10:10" x14ac:dyDescent="0.2">
      <c r="J155" s="12"/>
    </row>
    <row r="156" spans="10:10" x14ac:dyDescent="0.2">
      <c r="J156" s="12"/>
    </row>
    <row r="157" spans="10:10" x14ac:dyDescent="0.2">
      <c r="J157" s="12"/>
    </row>
    <row r="158" spans="10:10" x14ac:dyDescent="0.2">
      <c r="J158" s="12"/>
    </row>
    <row r="159" spans="10:10" x14ac:dyDescent="0.2">
      <c r="J159" s="12"/>
    </row>
    <row r="160" spans="10:10" x14ac:dyDescent="0.2">
      <c r="J160" s="12"/>
    </row>
    <row r="161" spans="10:10" x14ac:dyDescent="0.2">
      <c r="J161" s="12"/>
    </row>
    <row r="162" spans="10:10" x14ac:dyDescent="0.2">
      <c r="J162" s="12"/>
    </row>
    <row r="163" spans="10:10" x14ac:dyDescent="0.2">
      <c r="J163" s="12"/>
    </row>
    <row r="164" spans="10:10" x14ac:dyDescent="0.2">
      <c r="J164" s="12"/>
    </row>
    <row r="165" spans="10:10" x14ac:dyDescent="0.2">
      <c r="J165" s="12"/>
    </row>
    <row r="166" spans="10:10" x14ac:dyDescent="0.2">
      <c r="J166" s="12"/>
    </row>
    <row r="167" spans="10:10" x14ac:dyDescent="0.2">
      <c r="J167" s="12"/>
    </row>
    <row r="168" spans="10:10" x14ac:dyDescent="0.2">
      <c r="J168" s="12"/>
    </row>
    <row r="169" spans="10:10" x14ac:dyDescent="0.2">
      <c r="J169" s="12"/>
    </row>
    <row r="170" spans="10:10" x14ac:dyDescent="0.2">
      <c r="J170" s="12"/>
    </row>
    <row r="171" spans="10:10" x14ac:dyDescent="0.2">
      <c r="J171" s="12"/>
    </row>
    <row r="172" spans="10:10" x14ac:dyDescent="0.2">
      <c r="J172" s="12"/>
    </row>
    <row r="173" spans="10:10" x14ac:dyDescent="0.2">
      <c r="J173" s="12"/>
    </row>
    <row r="174" spans="10:10" x14ac:dyDescent="0.2">
      <c r="J174" s="12"/>
    </row>
    <row r="175" spans="10:10" x14ac:dyDescent="0.2">
      <c r="J175" s="12"/>
    </row>
    <row r="176" spans="10:10" x14ac:dyDescent="0.2">
      <c r="J176" s="12"/>
    </row>
    <row r="177" spans="10:10" x14ac:dyDescent="0.2">
      <c r="J177" s="12"/>
    </row>
    <row r="178" spans="10:10" x14ac:dyDescent="0.2">
      <c r="J178" s="12"/>
    </row>
    <row r="179" spans="10:10" x14ac:dyDescent="0.2">
      <c r="J179" s="12"/>
    </row>
    <row r="180" spans="10:10" x14ac:dyDescent="0.2">
      <c r="J180" s="12"/>
    </row>
    <row r="181" spans="10:10" x14ac:dyDescent="0.2">
      <c r="J181" s="12"/>
    </row>
    <row r="182" spans="10:10" x14ac:dyDescent="0.2">
      <c r="J182" s="12"/>
    </row>
    <row r="183" spans="10:10" x14ac:dyDescent="0.2">
      <c r="J183" s="12"/>
    </row>
    <row r="184" spans="10:10" x14ac:dyDescent="0.2">
      <c r="J184" s="12"/>
    </row>
    <row r="185" spans="10:10" x14ac:dyDescent="0.2">
      <c r="J185" s="12"/>
    </row>
    <row r="186" spans="10:10" x14ac:dyDescent="0.2">
      <c r="J186" s="12"/>
    </row>
    <row r="187" spans="10:10" x14ac:dyDescent="0.2">
      <c r="J187" s="12"/>
    </row>
    <row r="188" spans="10:10" x14ac:dyDescent="0.2">
      <c r="J188" s="12"/>
    </row>
    <row r="189" spans="10:10" x14ac:dyDescent="0.2">
      <c r="J189" s="12"/>
    </row>
    <row r="190" spans="10:10" x14ac:dyDescent="0.2">
      <c r="J190" s="12"/>
    </row>
    <row r="191" spans="10:10" x14ac:dyDescent="0.2">
      <c r="J191" s="12"/>
    </row>
    <row r="192" spans="10:10" x14ac:dyDescent="0.2">
      <c r="J192" s="12"/>
    </row>
    <row r="193" spans="10:10" x14ac:dyDescent="0.2">
      <c r="J193" s="12"/>
    </row>
    <row r="194" spans="10:10" x14ac:dyDescent="0.2">
      <c r="J194" s="12"/>
    </row>
    <row r="195" spans="10:10" x14ac:dyDescent="0.2">
      <c r="J195" s="12"/>
    </row>
    <row r="196" spans="10:10" x14ac:dyDescent="0.2">
      <c r="J196" s="12"/>
    </row>
    <row r="197" spans="10:10" x14ac:dyDescent="0.2">
      <c r="J197" s="12"/>
    </row>
    <row r="198" spans="10:10" x14ac:dyDescent="0.2">
      <c r="J198" s="12"/>
    </row>
    <row r="199" spans="10:10" x14ac:dyDescent="0.2">
      <c r="J199" s="12"/>
    </row>
    <row r="200" spans="10:10" x14ac:dyDescent="0.2">
      <c r="J200" s="12"/>
    </row>
    <row r="201" spans="10:10" x14ac:dyDescent="0.2">
      <c r="J201" s="12"/>
    </row>
    <row r="202" spans="10:10" x14ac:dyDescent="0.2">
      <c r="J202" s="12"/>
    </row>
    <row r="203" spans="10:10" x14ac:dyDescent="0.2">
      <c r="J203" s="12"/>
    </row>
    <row r="204" spans="10:10" x14ac:dyDescent="0.2">
      <c r="J204" s="12"/>
    </row>
    <row r="205" spans="10:10" x14ac:dyDescent="0.2">
      <c r="J205" s="12"/>
    </row>
    <row r="206" spans="10:10" x14ac:dyDescent="0.2">
      <c r="J206" s="12"/>
    </row>
    <row r="207" spans="10:10" x14ac:dyDescent="0.2">
      <c r="J207" s="12"/>
    </row>
    <row r="208" spans="10:10" x14ac:dyDescent="0.2">
      <c r="J208" s="12"/>
    </row>
    <row r="209" spans="10:10" x14ac:dyDescent="0.2">
      <c r="J209" s="12"/>
    </row>
    <row r="210" spans="10:10" x14ac:dyDescent="0.2">
      <c r="J210" s="12"/>
    </row>
    <row r="211" spans="10:10" x14ac:dyDescent="0.2">
      <c r="J211" s="12"/>
    </row>
    <row r="212" spans="10:10" x14ac:dyDescent="0.2">
      <c r="J212" s="12"/>
    </row>
    <row r="213" spans="10:10" x14ac:dyDescent="0.2">
      <c r="J213" s="12"/>
    </row>
    <row r="214" spans="10:10" x14ac:dyDescent="0.2">
      <c r="J214" s="12"/>
    </row>
    <row r="215" spans="10:10" x14ac:dyDescent="0.2">
      <c r="J215" s="12"/>
    </row>
    <row r="216" spans="10:10" x14ac:dyDescent="0.2">
      <c r="J216" s="12"/>
    </row>
    <row r="217" spans="10:10" x14ac:dyDescent="0.2">
      <c r="J217" s="12"/>
    </row>
    <row r="218" spans="10:10" x14ac:dyDescent="0.2">
      <c r="J218" s="12"/>
    </row>
    <row r="219" spans="10:10" x14ac:dyDescent="0.2">
      <c r="J219" s="12"/>
    </row>
    <row r="220" spans="10:10" x14ac:dyDescent="0.2">
      <c r="J220" s="12"/>
    </row>
    <row r="221" spans="10:10" x14ac:dyDescent="0.2">
      <c r="J221" s="12"/>
    </row>
    <row r="222" spans="10:10" x14ac:dyDescent="0.2">
      <c r="J222" s="12"/>
    </row>
    <row r="223" spans="10:10" x14ac:dyDescent="0.2">
      <c r="J223" s="12"/>
    </row>
    <row r="224" spans="10:10" x14ac:dyDescent="0.2">
      <c r="J224" s="12"/>
    </row>
    <row r="225" spans="10:10" x14ac:dyDescent="0.2">
      <c r="J225" s="12"/>
    </row>
    <row r="226" spans="10:10" x14ac:dyDescent="0.2">
      <c r="J226" s="12"/>
    </row>
    <row r="227" spans="10:10" x14ac:dyDescent="0.2">
      <c r="J227" s="12"/>
    </row>
    <row r="228" spans="10:10" x14ac:dyDescent="0.2">
      <c r="J228" s="12"/>
    </row>
    <row r="229" spans="10:10" x14ac:dyDescent="0.2">
      <c r="J229" s="12"/>
    </row>
    <row r="230" spans="10:10" x14ac:dyDescent="0.2">
      <c r="J230" s="12"/>
    </row>
    <row r="231" spans="10:10" x14ac:dyDescent="0.2">
      <c r="J231" s="12"/>
    </row>
    <row r="232" spans="10:10" x14ac:dyDescent="0.2">
      <c r="J232" s="12"/>
    </row>
    <row r="233" spans="10:10" x14ac:dyDescent="0.2">
      <c r="J233" s="12"/>
    </row>
    <row r="234" spans="10:10" x14ac:dyDescent="0.2">
      <c r="J234" s="12"/>
    </row>
    <row r="235" spans="10:10" x14ac:dyDescent="0.2">
      <c r="J235" s="12"/>
    </row>
    <row r="236" spans="10:10" x14ac:dyDescent="0.2">
      <c r="J236" s="12"/>
    </row>
    <row r="237" spans="10:10" x14ac:dyDescent="0.2">
      <c r="J237" s="12"/>
    </row>
    <row r="238" spans="10:10" x14ac:dyDescent="0.2">
      <c r="J238" s="12"/>
    </row>
    <row r="239" spans="10:10" x14ac:dyDescent="0.2">
      <c r="J239" s="12"/>
    </row>
    <row r="240" spans="10:10" x14ac:dyDescent="0.2">
      <c r="J240" s="12"/>
    </row>
    <row r="241" spans="10:10" x14ac:dyDescent="0.2">
      <c r="J241" s="12"/>
    </row>
    <row r="242" spans="10:10" x14ac:dyDescent="0.2">
      <c r="J242" s="12"/>
    </row>
    <row r="243" spans="10:10" x14ac:dyDescent="0.2">
      <c r="J243" s="12"/>
    </row>
    <row r="244" spans="10:10" x14ac:dyDescent="0.2">
      <c r="J244" s="12"/>
    </row>
    <row r="245" spans="10:10" x14ac:dyDescent="0.2">
      <c r="J245" s="12"/>
    </row>
    <row r="246" spans="10:10" x14ac:dyDescent="0.2">
      <c r="J246" s="12"/>
    </row>
    <row r="247" spans="10:10" x14ac:dyDescent="0.2">
      <c r="J247" s="12"/>
    </row>
    <row r="248" spans="10:10" x14ac:dyDescent="0.2">
      <c r="J248" s="12"/>
    </row>
    <row r="249" spans="10:10" x14ac:dyDescent="0.2">
      <c r="J249" s="12"/>
    </row>
    <row r="250" spans="10:10" x14ac:dyDescent="0.2">
      <c r="J250" s="12"/>
    </row>
    <row r="251" spans="10:10" x14ac:dyDescent="0.2">
      <c r="J251" s="12"/>
    </row>
    <row r="252" spans="10:10" x14ac:dyDescent="0.2">
      <c r="J252" s="12"/>
    </row>
    <row r="253" spans="10:10" x14ac:dyDescent="0.2">
      <c r="J253" s="12"/>
    </row>
    <row r="254" spans="10:10" x14ac:dyDescent="0.2">
      <c r="J254" s="12"/>
    </row>
    <row r="255" spans="10:10" x14ac:dyDescent="0.2">
      <c r="J255" s="12"/>
    </row>
    <row r="256" spans="10:10" x14ac:dyDescent="0.2">
      <c r="J256" s="12"/>
    </row>
    <row r="257" spans="10:10" x14ac:dyDescent="0.2">
      <c r="J257" s="12"/>
    </row>
    <row r="258" spans="10:10" x14ac:dyDescent="0.2">
      <c r="J258" s="12"/>
    </row>
    <row r="259" spans="10:10" x14ac:dyDescent="0.2">
      <c r="J259" s="12"/>
    </row>
    <row r="260" spans="10:10" x14ac:dyDescent="0.2">
      <c r="J260" s="12"/>
    </row>
    <row r="261" spans="10:10" x14ac:dyDescent="0.2">
      <c r="J261" s="12"/>
    </row>
    <row r="262" spans="10:10" x14ac:dyDescent="0.2">
      <c r="J262" s="12"/>
    </row>
    <row r="263" spans="10:10" x14ac:dyDescent="0.2">
      <c r="J263" s="12"/>
    </row>
    <row r="264" spans="10:10" x14ac:dyDescent="0.2">
      <c r="J264" s="12"/>
    </row>
    <row r="265" spans="10:10" x14ac:dyDescent="0.2">
      <c r="J265" s="12"/>
    </row>
    <row r="266" spans="10:10" x14ac:dyDescent="0.2">
      <c r="J266" s="12"/>
    </row>
    <row r="267" spans="10:10" x14ac:dyDescent="0.2">
      <c r="J267" s="12"/>
    </row>
    <row r="268" spans="10:10" x14ac:dyDescent="0.2">
      <c r="J268" s="12"/>
    </row>
    <row r="269" spans="10:10" x14ac:dyDescent="0.2">
      <c r="J269" s="12"/>
    </row>
    <row r="270" spans="10:10" x14ac:dyDescent="0.2">
      <c r="J270" s="12"/>
    </row>
    <row r="271" spans="10:10" x14ac:dyDescent="0.2">
      <c r="J271" s="12"/>
    </row>
    <row r="272" spans="10:10" x14ac:dyDescent="0.2">
      <c r="J272" s="12"/>
    </row>
    <row r="273" spans="10:10" x14ac:dyDescent="0.2">
      <c r="J273" s="12"/>
    </row>
    <row r="274" spans="10:10" x14ac:dyDescent="0.2">
      <c r="J274" s="12"/>
    </row>
    <row r="275" spans="10:10" x14ac:dyDescent="0.2">
      <c r="J275" s="12"/>
    </row>
    <row r="276" spans="10:10" x14ac:dyDescent="0.2">
      <c r="J276" s="12"/>
    </row>
    <row r="277" spans="10:10" x14ac:dyDescent="0.2">
      <c r="J277" s="12"/>
    </row>
    <row r="278" spans="10:10" x14ac:dyDescent="0.2">
      <c r="J278" s="12"/>
    </row>
    <row r="279" spans="10:10" x14ac:dyDescent="0.2">
      <c r="J279" s="12"/>
    </row>
    <row r="280" spans="10:10" x14ac:dyDescent="0.2">
      <c r="J280" s="12"/>
    </row>
    <row r="281" spans="10:10" x14ac:dyDescent="0.2">
      <c r="J281" s="12"/>
    </row>
    <row r="282" spans="10:10" x14ac:dyDescent="0.2">
      <c r="J282" s="12"/>
    </row>
    <row r="283" spans="10:10" x14ac:dyDescent="0.2">
      <c r="J283" s="12"/>
    </row>
    <row r="284" spans="10:10" x14ac:dyDescent="0.2">
      <c r="J284" s="12"/>
    </row>
    <row r="285" spans="10:10" x14ac:dyDescent="0.2">
      <c r="J285" s="12"/>
    </row>
    <row r="286" spans="10:10" x14ac:dyDescent="0.2">
      <c r="J286" s="12"/>
    </row>
    <row r="287" spans="10:10" x14ac:dyDescent="0.2">
      <c r="J287" s="12"/>
    </row>
    <row r="288" spans="10:10" x14ac:dyDescent="0.2">
      <c r="J288" s="12"/>
    </row>
    <row r="289" spans="10:10" x14ac:dyDescent="0.2">
      <c r="J289" s="12"/>
    </row>
    <row r="290" spans="10:10" x14ac:dyDescent="0.2">
      <c r="J290" s="12"/>
    </row>
    <row r="291" spans="10:10" x14ac:dyDescent="0.2">
      <c r="J291" s="12"/>
    </row>
    <row r="292" spans="10:10" x14ac:dyDescent="0.2">
      <c r="J292" s="12"/>
    </row>
    <row r="293" spans="10:10" x14ac:dyDescent="0.2">
      <c r="J293" s="12"/>
    </row>
    <row r="294" spans="10:10" x14ac:dyDescent="0.2">
      <c r="J294" s="12"/>
    </row>
    <row r="295" spans="10:10" x14ac:dyDescent="0.2">
      <c r="J295" s="12"/>
    </row>
    <row r="296" spans="10:10" x14ac:dyDescent="0.2">
      <c r="J296" s="12"/>
    </row>
    <row r="297" spans="10:10" x14ac:dyDescent="0.2">
      <c r="J297" s="12"/>
    </row>
    <row r="298" spans="10:10" x14ac:dyDescent="0.2">
      <c r="J298" s="12"/>
    </row>
    <row r="299" spans="10:10" x14ac:dyDescent="0.2">
      <c r="J299" s="12"/>
    </row>
    <row r="300" spans="10:10" x14ac:dyDescent="0.2">
      <c r="J300" s="12"/>
    </row>
    <row r="301" spans="10:10" x14ac:dyDescent="0.2">
      <c r="J301" s="12"/>
    </row>
    <row r="302" spans="10:10" x14ac:dyDescent="0.2">
      <c r="J302" s="12"/>
    </row>
    <row r="303" spans="10:10" x14ac:dyDescent="0.2">
      <c r="J303" s="12"/>
    </row>
    <row r="304" spans="10:10" x14ac:dyDescent="0.2">
      <c r="J304" s="12"/>
    </row>
    <row r="305" spans="10:10" x14ac:dyDescent="0.2">
      <c r="J305" s="12"/>
    </row>
    <row r="306" spans="10:10" x14ac:dyDescent="0.2">
      <c r="J306" s="12"/>
    </row>
    <row r="307" spans="10:10" x14ac:dyDescent="0.2">
      <c r="J307" s="12"/>
    </row>
    <row r="308" spans="10:10" x14ac:dyDescent="0.2">
      <c r="J308" s="12"/>
    </row>
    <row r="309" spans="10:10" x14ac:dyDescent="0.2">
      <c r="J309" s="12"/>
    </row>
    <row r="310" spans="10:10" x14ac:dyDescent="0.2">
      <c r="J310" s="12"/>
    </row>
    <row r="311" spans="10:10" x14ac:dyDescent="0.2">
      <c r="J311" s="12"/>
    </row>
    <row r="312" spans="10:10" x14ac:dyDescent="0.2">
      <c r="J312" s="12"/>
    </row>
    <row r="313" spans="10:10" x14ac:dyDescent="0.2">
      <c r="J313" s="12"/>
    </row>
    <row r="314" spans="10:10" x14ac:dyDescent="0.2">
      <c r="J314" s="12"/>
    </row>
    <row r="315" spans="10:10" x14ac:dyDescent="0.2">
      <c r="J315" s="12"/>
    </row>
    <row r="316" spans="10:10" x14ac:dyDescent="0.2">
      <c r="J316" s="12"/>
    </row>
    <row r="317" spans="10:10" x14ac:dyDescent="0.2">
      <c r="J317" s="12"/>
    </row>
    <row r="318" spans="10:10" x14ac:dyDescent="0.2">
      <c r="J318" s="12"/>
    </row>
    <row r="319" spans="10:10" x14ac:dyDescent="0.2">
      <c r="J319" s="12"/>
    </row>
    <row r="320" spans="10:10" x14ac:dyDescent="0.2">
      <c r="J320" s="12"/>
    </row>
    <row r="321" spans="10:10" x14ac:dyDescent="0.2">
      <c r="J321" s="12"/>
    </row>
    <row r="322" spans="10:10" x14ac:dyDescent="0.2">
      <c r="J322" s="12"/>
    </row>
    <row r="323" spans="10:10" x14ac:dyDescent="0.2">
      <c r="J323" s="12"/>
    </row>
    <row r="324" spans="10:10" x14ac:dyDescent="0.2">
      <c r="J324" s="12"/>
    </row>
    <row r="325" spans="10:10" x14ac:dyDescent="0.2">
      <c r="J325" s="12"/>
    </row>
    <row r="326" spans="10:10" x14ac:dyDescent="0.2">
      <c r="J326" s="12"/>
    </row>
    <row r="327" spans="10:10" x14ac:dyDescent="0.2">
      <c r="J327" s="12"/>
    </row>
    <row r="328" spans="10:10" x14ac:dyDescent="0.2">
      <c r="J328" s="12"/>
    </row>
  </sheetData>
  <autoFilter ref="A4:R93"/>
  <mergeCells count="20">
    <mergeCell ref="B1:J1"/>
    <mergeCell ref="I3:I4"/>
    <mergeCell ref="H3:H4"/>
    <mergeCell ref="F3:F4"/>
    <mergeCell ref="E3:E4"/>
    <mergeCell ref="B3:B4"/>
    <mergeCell ref="C3:C4"/>
    <mergeCell ref="D3:D4"/>
    <mergeCell ref="G3:G4"/>
    <mergeCell ref="J3:P3"/>
    <mergeCell ref="B2:P2"/>
    <mergeCell ref="F92:F93"/>
    <mergeCell ref="G92:G93"/>
    <mergeCell ref="J92:J93"/>
    <mergeCell ref="K92:K93"/>
    <mergeCell ref="B5:P5"/>
    <mergeCell ref="L92:L93"/>
    <mergeCell ref="B9:P9"/>
    <mergeCell ref="B26:P26"/>
    <mergeCell ref="B32:P3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38" orientation="portrait" horizontalDpi="4294967293" verticalDpi="4294967293" r:id="rId1"/>
  <headerFooter alignWithMargins="0"/>
  <rowBreaks count="1" manualBreakCount="1">
    <brk id="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WZDW POZNAN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RDW CZARNKOW</dc:creator>
  <cp:lastModifiedBy>joanna_olejniczak</cp:lastModifiedBy>
  <cp:lastPrinted>2017-09-26T09:17:19Z</cp:lastPrinted>
  <dcterms:created xsi:type="dcterms:W3CDTF">2011-08-23T05:13:06Z</dcterms:created>
  <dcterms:modified xsi:type="dcterms:W3CDTF">2017-11-03T08:05:51Z</dcterms:modified>
</cp:coreProperties>
</file>